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СОШ\Desktop\Питание\"/>
    </mc:Choice>
  </mc:AlternateContent>
  <bookViews>
    <workbookView xWindow="0" yWindow="0" windowWidth="20490" windowHeight="7650"/>
  </bookViews>
  <sheets>
    <sheet name="ТМ" sheetId="1" r:id="rId1"/>
  </sheets>
  <definedNames>
    <definedName name="_xlnm._FilterDatabase" localSheetId="0" hidden="1">ТМ!$A$5:$L$185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4" i="1" l="1"/>
  <c r="A184" i="1"/>
  <c r="L183" i="1"/>
  <c r="I183" i="1"/>
  <c r="B174" i="1"/>
  <c r="A174" i="1"/>
  <c r="L173" i="1"/>
  <c r="H173" i="1"/>
  <c r="B167" i="1"/>
  <c r="A167" i="1"/>
  <c r="L166" i="1"/>
  <c r="I166" i="1"/>
  <c r="H166" i="1"/>
  <c r="B157" i="1"/>
  <c r="A157" i="1"/>
  <c r="J156" i="1"/>
  <c r="F156" i="1"/>
  <c r="B147" i="1"/>
  <c r="A147" i="1"/>
  <c r="G146" i="1"/>
  <c r="B137" i="1"/>
  <c r="A137" i="1"/>
  <c r="L136" i="1"/>
  <c r="J136" i="1"/>
  <c r="I136" i="1"/>
  <c r="H136" i="1"/>
  <c r="G136" i="1"/>
  <c r="F136" i="1"/>
  <c r="B131" i="1"/>
  <c r="A131" i="1"/>
  <c r="I130" i="1"/>
  <c r="B121" i="1"/>
  <c r="A121" i="1"/>
  <c r="I120" i="1"/>
  <c r="B111" i="1"/>
  <c r="A111" i="1"/>
  <c r="J110" i="1"/>
  <c r="F110" i="1"/>
  <c r="L110" i="1"/>
  <c r="H110" i="1"/>
  <c r="G110" i="1"/>
  <c r="B101" i="1"/>
  <c r="A101" i="1"/>
  <c r="L100" i="1"/>
  <c r="G100" i="1"/>
  <c r="G111" i="1" s="1"/>
  <c r="B93" i="1"/>
  <c r="A93" i="1"/>
  <c r="L92" i="1"/>
  <c r="G92" i="1"/>
  <c r="B83" i="1"/>
  <c r="A83" i="1"/>
  <c r="L82" i="1"/>
  <c r="I82" i="1"/>
  <c r="H82" i="1"/>
  <c r="G82" i="1"/>
  <c r="B76" i="1"/>
  <c r="A76" i="1"/>
  <c r="L75" i="1"/>
  <c r="J75" i="1"/>
  <c r="I75" i="1"/>
  <c r="H75" i="1"/>
  <c r="G75" i="1"/>
  <c r="F75" i="1"/>
  <c r="B68" i="1"/>
  <c r="A68" i="1"/>
  <c r="I67" i="1"/>
  <c r="B58" i="1"/>
  <c r="A58" i="1"/>
  <c r="H57" i="1"/>
  <c r="L57" i="1"/>
  <c r="J57" i="1"/>
  <c r="I57" i="1"/>
  <c r="G57" i="1"/>
  <c r="F57" i="1"/>
  <c r="B49" i="1"/>
  <c r="A49" i="1"/>
  <c r="I48" i="1"/>
  <c r="H48" i="1"/>
  <c r="L48" i="1"/>
  <c r="J48" i="1"/>
  <c r="G48" i="1"/>
  <c r="G58" i="1" s="1"/>
  <c r="F48" i="1"/>
  <c r="B43" i="1"/>
  <c r="A43" i="1"/>
  <c r="I42" i="1"/>
  <c r="J42" i="1"/>
  <c r="F42" i="1"/>
  <c r="G42" i="1"/>
  <c r="B33" i="1"/>
  <c r="A33" i="1"/>
  <c r="L32" i="1"/>
  <c r="B23" i="1"/>
  <c r="A23" i="1"/>
  <c r="L22" i="1"/>
  <c r="I22" i="1"/>
  <c r="H22" i="1"/>
  <c r="G22" i="1"/>
  <c r="B14" i="1"/>
  <c r="A14" i="1"/>
  <c r="J13" i="1"/>
  <c r="F13" i="1"/>
  <c r="G13" i="1"/>
  <c r="L13" i="1"/>
  <c r="H13" i="1"/>
  <c r="G23" i="1" l="1"/>
  <c r="L184" i="1"/>
  <c r="I76" i="1"/>
  <c r="I58" i="1"/>
  <c r="L111" i="1"/>
  <c r="L58" i="1"/>
  <c r="I131" i="1"/>
  <c r="G93" i="1"/>
  <c r="G120" i="1"/>
  <c r="I13" i="1"/>
  <c r="I23" i="1" s="1"/>
  <c r="H42" i="1"/>
  <c r="L42" i="1"/>
  <c r="L43" i="1" s="1"/>
  <c r="H120" i="1"/>
  <c r="L120" i="1"/>
  <c r="F146" i="1"/>
  <c r="F147" i="1" s="1"/>
  <c r="J146" i="1"/>
  <c r="J147" i="1" s="1"/>
  <c r="G156" i="1"/>
  <c r="I156" i="1"/>
  <c r="I167" i="1" s="1"/>
  <c r="I173" i="1"/>
  <c r="I184" i="1" s="1"/>
  <c r="H183" i="1"/>
  <c r="H184" i="1" s="1"/>
  <c r="F32" i="1"/>
  <c r="F43" i="1" s="1"/>
  <c r="J32" i="1"/>
  <c r="J43" i="1" s="1"/>
  <c r="I32" i="1"/>
  <c r="I43" i="1" s="1"/>
  <c r="H32" i="1"/>
  <c r="H43" i="1" s="1"/>
  <c r="G67" i="1"/>
  <c r="G76" i="1" s="1"/>
  <c r="I92" i="1"/>
  <c r="I93" i="1" s="1"/>
  <c r="H92" i="1"/>
  <c r="H93" i="1" s="1"/>
  <c r="I100" i="1"/>
  <c r="H100" i="1"/>
  <c r="I110" i="1"/>
  <c r="G130" i="1"/>
  <c r="G131" i="1" s="1"/>
  <c r="F130" i="1"/>
  <c r="J130" i="1"/>
  <c r="H146" i="1"/>
  <c r="H147" i="1" s="1"/>
  <c r="L146" i="1"/>
  <c r="L147" i="1" s="1"/>
  <c r="H156" i="1"/>
  <c r="H167" i="1" s="1"/>
  <c r="L156" i="1"/>
  <c r="L167" i="1" s="1"/>
  <c r="F183" i="1"/>
  <c r="J183" i="1"/>
  <c r="F22" i="1"/>
  <c r="F23" i="1" s="1"/>
  <c r="J22" i="1"/>
  <c r="J23" i="1" s="1"/>
  <c r="G32" i="1"/>
  <c r="G43" i="1" s="1"/>
  <c r="H58" i="1"/>
  <c r="H67" i="1"/>
  <c r="H76" i="1" s="1"/>
  <c r="L67" i="1"/>
  <c r="L76" i="1" s="1"/>
  <c r="F67" i="1"/>
  <c r="F76" i="1" s="1"/>
  <c r="J67" i="1"/>
  <c r="J76" i="1" s="1"/>
  <c r="F82" i="1"/>
  <c r="J82" i="1"/>
  <c r="F92" i="1"/>
  <c r="J92" i="1"/>
  <c r="F100" i="1"/>
  <c r="F111" i="1" s="1"/>
  <c r="J100" i="1"/>
  <c r="J111" i="1" s="1"/>
  <c r="F120" i="1"/>
  <c r="J120" i="1"/>
  <c r="H130" i="1"/>
  <c r="L130" i="1"/>
  <c r="I146" i="1"/>
  <c r="I147" i="1" s="1"/>
  <c r="G166" i="1"/>
  <c r="F166" i="1"/>
  <c r="F167" i="1" s="1"/>
  <c r="J166" i="1"/>
  <c r="J167" i="1" s="1"/>
  <c r="G173" i="1"/>
  <c r="F173" i="1"/>
  <c r="J173" i="1"/>
  <c r="G183" i="1"/>
  <c r="H111" i="1"/>
  <c r="G147" i="1"/>
  <c r="L93" i="1"/>
  <c r="H23" i="1"/>
  <c r="L23" i="1"/>
  <c r="F58" i="1"/>
  <c r="J58" i="1"/>
  <c r="J184" i="1" l="1"/>
  <c r="F131" i="1"/>
  <c r="F184" i="1"/>
  <c r="J131" i="1"/>
  <c r="I111" i="1"/>
  <c r="I185" i="1" s="1"/>
  <c r="F93" i="1"/>
  <c r="G184" i="1"/>
  <c r="G167" i="1"/>
  <c r="J93" i="1"/>
  <c r="L131" i="1"/>
  <c r="H131" i="1"/>
  <c r="H185" i="1" s="1"/>
  <c r="G185" i="1" l="1"/>
  <c r="J185" i="1"/>
  <c r="F185" i="1"/>
</calcChain>
</file>

<file path=xl/sharedStrings.xml><?xml version="1.0" encoding="utf-8"?>
<sst xmlns="http://schemas.openxmlformats.org/spreadsheetml/2006/main" count="351" uniqueCount="114">
  <si>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</si>
  <si>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</si>
  <si>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</si>
  <si>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</si>
  <si>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</si>
  <si>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</si>
  <si>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</si>
  <si>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</si>
  <si>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</si>
  <si>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</si>
  <si>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</si>
  <si>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</si>
  <si>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</si>
  <si>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</si>
  <si>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</si>
  <si>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</si>
  <si>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</si>
  <si>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</si>
  <si>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</si>
  <si>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</si>
  <si>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</si>
  <si>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</si>
  <si>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</si>
  <si>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</si>
  <si>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</si>
  <si>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</si>
  <si>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</si>
  <si>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</si>
  <si>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</si>
  <si>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</si>
  <si>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</si>
  <si>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</si>
  <si>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</si>
  <si>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</si>
  <si>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</si>
  <si>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</si>
  <si>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</si>
  <si>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</si>
  <si>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</si>
  <si>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вязкая пшенная на молоке</t>
  </si>
  <si>
    <t xml:space="preserve">Какао с молоком </t>
  </si>
  <si>
    <t>Хлеб пшеничный</t>
  </si>
  <si>
    <t>Плоды свежие. Банан.</t>
  </si>
  <si>
    <t>Яйца вареные</t>
  </si>
  <si>
    <t>Масло (порциями)</t>
  </si>
  <si>
    <t>Печенье</t>
  </si>
  <si>
    <t>Салат из квашенной капусты</t>
  </si>
  <si>
    <t>Суп картофельный с бобовыми, с курицей</t>
  </si>
  <si>
    <t>Котлеты домашние комбинированные</t>
  </si>
  <si>
    <t>Макароны отварные с маслом сливочным</t>
  </si>
  <si>
    <t>Компот из сухофруктов</t>
  </si>
  <si>
    <t>Плоды свежие. Яблоко.</t>
  </si>
  <si>
    <t>Хлеб ржано-пшеничный</t>
  </si>
  <si>
    <t>Тефтели под соусом</t>
  </si>
  <si>
    <t>Чай витаминизированный с сахаром</t>
  </si>
  <si>
    <t>Сок</t>
  </si>
  <si>
    <t>Салат картофельный с зеленым горошком</t>
  </si>
  <si>
    <t>Рис отварной с маслом сливочным</t>
  </si>
  <si>
    <t>Салат из свеклы с солеными огурцами</t>
  </si>
  <si>
    <t>Суп  из овощей с курицей</t>
  </si>
  <si>
    <t>Капуста, тушеная с курой</t>
  </si>
  <si>
    <t>Компот из смеси сухофруктов</t>
  </si>
  <si>
    <t>Пудинг из творога с яблоками,  с сахарной пудрой</t>
  </si>
  <si>
    <t>Чай с сахаром</t>
  </si>
  <si>
    <t>Плоды свежие. Апельсин.</t>
  </si>
  <si>
    <t>Салат из отварной моркови с зеленым горошком</t>
  </si>
  <si>
    <t>Борщ с капустой, с картофелем и с мясом</t>
  </si>
  <si>
    <t>Котлеты рыбные любительские</t>
  </si>
  <si>
    <t>Картофельное пюре</t>
  </si>
  <si>
    <t>Мини-рулет с фруктово-ягодной начинкой</t>
  </si>
  <si>
    <t>Сосиски отварные (2 шт.)</t>
  </si>
  <si>
    <t>Чай с лимоном</t>
  </si>
  <si>
    <t>Салат "Здоровье"</t>
  </si>
  <si>
    <t>Сыр (порциями)</t>
  </si>
  <si>
    <t>Салат из квашеной капусты</t>
  </si>
  <si>
    <t>Рассольник ленинградский с мясом, со сметаной</t>
  </si>
  <si>
    <t>Рагу из птицы</t>
  </si>
  <si>
    <t>Омлет с картофелем</t>
  </si>
  <si>
    <t>Салат из отварной моркови с изюмом</t>
  </si>
  <si>
    <t>Суп рыбный</t>
  </si>
  <si>
    <t>Картофельное пюре с маслом сливочным</t>
  </si>
  <si>
    <t>Каша вязкая рисовая на молоке</t>
  </si>
  <si>
    <t>Какао с молоком</t>
  </si>
  <si>
    <t>Салат  "Здоровье"</t>
  </si>
  <si>
    <t>Суп "Русский" с птицей отварной</t>
  </si>
  <si>
    <t>Жаркое по-домашнему с говядиной</t>
  </si>
  <si>
    <t>Биточки рубленые куриные</t>
  </si>
  <si>
    <t>Салат "Дружба"</t>
  </si>
  <si>
    <t>Свекольник со сметаной</t>
  </si>
  <si>
    <t>Кнели из куриной грудки в молочном соусе</t>
  </si>
  <si>
    <t>Капуста тушеная</t>
  </si>
  <si>
    <t>Мини-маффин</t>
  </si>
  <si>
    <t>Запеканка из творога с повидлом</t>
  </si>
  <si>
    <t>Винегрет овощной</t>
  </si>
  <si>
    <t>Борщ с фасолью и картофелем</t>
  </si>
  <si>
    <t>Гуляш из сердца говядины</t>
  </si>
  <si>
    <t>Каша гречневая рассыпчатая</t>
  </si>
  <si>
    <t>Птица запеченная порционная (окорочок куриный)</t>
  </si>
  <si>
    <t>Икра морковная</t>
  </si>
  <si>
    <t>Икра свекольная</t>
  </si>
  <si>
    <t>Щи из свежей капусты с картофелем, с птицей отварной</t>
  </si>
  <si>
    <t>Омлет натуральный, запеченный</t>
  </si>
  <si>
    <t>Суп вермишелевый с цыпленком</t>
  </si>
  <si>
    <t>Каша перловая рассыпчатая</t>
  </si>
  <si>
    <t>Напиток лимонный</t>
  </si>
  <si>
    <t>яйцо</t>
  </si>
  <si>
    <t>масло</t>
  </si>
  <si>
    <t>кондитерское изделие</t>
  </si>
  <si>
    <t>сок</t>
  </si>
  <si>
    <t>сыр</t>
  </si>
  <si>
    <t>сладкое</t>
  </si>
  <si>
    <t>МБОУ "Андреевская СОШ"</t>
  </si>
  <si>
    <t>директор</t>
  </si>
  <si>
    <t>Воронина Л.В.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</si>
</sst>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204"/>
    </font>
    <font>
      <i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4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1" fontId="2" fillId="2" borderId="8" xfId="0" applyNumberFormat="1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1" fontId="2" fillId="0" borderId="1" xfId="0" applyNumberFormat="1" applyFont="1" applyBorder="1" applyAlignment="1">
      <alignment horizontal="center" vertical="top" wrapText="1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1" xfId="0" applyFont="1" applyFill="1" applyBorder="1" applyAlignment="1">
      <alignment vertical="top" wrapText="1"/>
    </xf>
    <xf numFmtId="1" fontId="2" fillId="3" borderId="21" xfId="0" applyNumberFormat="1" applyFont="1" applyFill="1" applyBorder="1" applyAlignment="1">
      <alignment horizontal="center" vertical="top" wrapText="1"/>
    </xf>
    <xf numFmtId="0" fontId="2" fillId="3" borderId="21" xfId="0" applyFont="1" applyFill="1" applyBorder="1" applyAlignment="1">
      <alignment horizontal="center"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 vertical="top" wrapText="1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2" fillId="0" borderId="13" xfId="0" applyFont="1" applyBorder="1"/>
    <xf numFmtId="0" fontId="13" fillId="0" borderId="1" xfId="0" applyFont="1" applyBorder="1"/>
    <xf numFmtId="0" fontId="11" fillId="0" borderId="0" xfId="0" applyFont="1"/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3" fillId="0" borderId="13" xfId="0" applyFont="1" applyBorder="1"/>
    <xf numFmtId="0" fontId="13" fillId="2" borderId="1" xfId="0" applyFont="1" applyFill="1" applyBorder="1" applyProtection="1">
      <protection locked="0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14" fillId="2" borderId="1" xfId="0" applyFont="1" applyFill="1" applyBorder="1" applyAlignment="1" applyProtection="1">
      <alignment horizontal="center" vertical="top" wrapText="1"/>
      <protection locked="0"/>
    </xf>
    <xf numFmtId="0" fontId="14" fillId="2" borderId="14" xfId="0" applyFont="1" applyFill="1" applyBorder="1" applyAlignment="1" applyProtection="1">
      <alignment horizontal="center" vertical="top" wrapText="1"/>
      <protection locked="0"/>
    </xf>
    <xf numFmtId="0" fontId="14" fillId="2" borderId="15" xfId="0" applyFont="1" applyFill="1" applyBorder="1" applyAlignment="1" applyProtection="1">
      <alignment horizontal="center" vertical="top" wrapText="1"/>
      <protection locked="0"/>
    </xf>
    <xf numFmtId="0" fontId="14" fillId="0" borderId="0" xfId="0" applyFont="1"/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19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3" borderId="27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4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1" fontId="14" fillId="2" borderId="1" xfId="0" applyNumberFormat="1" applyFont="1" applyFill="1" applyBorder="1" applyAlignment="1" applyProtection="1">
      <alignment horizontal="center" vertical="top" wrapText="1"/>
      <protection locked="0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3" fillId="0" borderId="2" xfId="0" applyFont="1" applyBorder="1"/>
    <xf numFmtId="0" fontId="15" fillId="0" borderId="1" xfId="0" applyFont="1" applyBorder="1" applyAlignment="1" applyProtection="1">
      <alignment horizontal="right"/>
      <protection locked="0"/>
    </xf>
    <xf numFmtId="0" fontId="14" fillId="0" borderId="1" xfId="0" applyFont="1" applyBorder="1" applyAlignment="1">
      <alignment vertical="top" wrapText="1"/>
    </xf>
    <xf numFmtId="1" fontId="14" fillId="0" borderId="1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1" fontId="2" fillId="3" borderId="19" xfId="0" applyNumberFormat="1" applyFont="1" applyFill="1" applyBorder="1" applyAlignment="1">
      <alignment horizontal="center" vertical="top" wrapText="1"/>
    </xf>
    <xf numFmtId="0" fontId="2" fillId="0" borderId="2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0" fontId="14" fillId="0" borderId="29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4" fillId="2" borderId="30" xfId="0" applyFont="1" applyFill="1" applyBorder="1" applyAlignment="1" applyProtection="1">
      <alignment horizontal="center" vertical="top" wrapText="1"/>
      <protection locked="0"/>
    </xf>
    <xf numFmtId="0" fontId="14" fillId="2" borderId="31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2" fillId="0" borderId="30" xfId="0" applyFont="1" applyBorder="1" applyAlignment="1" applyProtection="1">
      <alignment horizontal="center" vertical="top" wrapText="1"/>
      <protection locked="0"/>
    </xf>
    <xf numFmtId="0" fontId="2" fillId="0" borderId="31" xfId="0" applyFont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0" xfId="0" applyFont="1" applyFill="1" applyBorder="1" applyAlignment="1" applyProtection="1">
      <alignment horizontal="center" vertical="top" wrapText="1"/>
      <protection locked="0"/>
    </xf>
    <xf numFmtId="0" fontId="2" fillId="2" borderId="31" xfId="0" applyFont="1" applyFill="1" applyBorder="1" applyAlignment="1" applyProtection="1">
      <alignment horizontal="center" vertical="top" wrapText="1"/>
      <protection locked="0"/>
    </xf>
    <xf numFmtId="0" fontId="2" fillId="0" borderId="32" xfId="0" applyFont="1" applyBorder="1"/>
    <xf numFmtId="0" fontId="2" fillId="0" borderId="33" xfId="0" applyFont="1" applyBorder="1"/>
    <xf numFmtId="1" fontId="2" fillId="0" borderId="33" xfId="0" applyNumberFormat="1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10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85"/>
  <sheetViews>
    <sheetView tabSelected="1" workbookViewId="0">
      <pane ySplit="5" topLeftCell="A6" activePane="bottomLeft" state="frozen"/>
      <selection pane="bottomLeft" activeCell="D21" sqref="D2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23.42578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0</v>
      </c>
      <c r="C1" s="124" t="s">
        <v>111</v>
      </c>
      <c r="D1" s="125"/>
      <c r="E1" s="125"/>
      <c r="F1" s="3" t="s">
        <v>1</v>
      </c>
      <c r="G1" s="2" t="s">
        <v>2</v>
      </c>
      <c r="H1" s="126" t="s">
        <v>112</v>
      </c>
      <c r="I1" s="126"/>
      <c r="J1" s="126"/>
      <c r="K1" s="126"/>
    </row>
    <row r="2" spans="1:12" ht="18" x14ac:dyDescent="0.2">
      <c r="A2" s="4" t="s">
        <v>3</v>
      </c>
      <c r="C2" s="2"/>
      <c r="G2" s="2" t="s">
        <v>4</v>
      </c>
      <c r="H2" s="126" t="s">
        <v>113</v>
      </c>
      <c r="I2" s="126"/>
      <c r="J2" s="126"/>
      <c r="K2" s="126"/>
    </row>
    <row r="3" spans="1:12" ht="17.25" customHeight="1" x14ac:dyDescent="0.2">
      <c r="A3" s="5" t="s">
        <v>5</v>
      </c>
      <c r="C3" s="2"/>
      <c r="D3" s="6"/>
      <c r="E3" s="7" t="s">
        <v>6</v>
      </c>
      <c r="G3" s="2" t="s">
        <v>7</v>
      </c>
      <c r="H3" s="8">
        <v>3</v>
      </c>
      <c r="I3" s="8">
        <v>3</v>
      </c>
      <c r="J3" s="9">
        <v>2025</v>
      </c>
      <c r="K3" s="1"/>
    </row>
    <row r="4" spans="1:12" ht="13.5" thickBot="1" x14ac:dyDescent="0.25">
      <c r="C4" s="2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5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21">
        <v>200</v>
      </c>
      <c r="G6" s="22">
        <v>7.97</v>
      </c>
      <c r="H6" s="22">
        <v>8.27</v>
      </c>
      <c r="I6" s="22">
        <v>39.869999999999997</v>
      </c>
      <c r="J6" s="22">
        <v>266</v>
      </c>
      <c r="K6" s="23">
        <v>221</v>
      </c>
      <c r="L6" s="24"/>
    </row>
    <row r="7" spans="1:12" ht="15" x14ac:dyDescent="0.25">
      <c r="A7" s="25"/>
      <c r="B7" s="26"/>
      <c r="C7" s="27"/>
      <c r="D7" s="28" t="s">
        <v>25</v>
      </c>
      <c r="E7" s="29" t="s">
        <v>40</v>
      </c>
      <c r="F7" s="30">
        <v>200</v>
      </c>
      <c r="G7" s="31">
        <v>4.08</v>
      </c>
      <c r="H7" s="31">
        <v>3.54</v>
      </c>
      <c r="I7" s="31">
        <v>17.579999999999998</v>
      </c>
      <c r="J7" s="31">
        <v>119</v>
      </c>
      <c r="K7" s="32">
        <v>382</v>
      </c>
      <c r="L7" s="33"/>
    </row>
    <row r="8" spans="1:12" ht="15" x14ac:dyDescent="0.25">
      <c r="A8" s="25"/>
      <c r="B8" s="26"/>
      <c r="C8" s="27"/>
      <c r="D8" s="28" t="s">
        <v>26</v>
      </c>
      <c r="E8" s="29" t="s">
        <v>41</v>
      </c>
      <c r="F8" s="30">
        <v>40</v>
      </c>
      <c r="G8" s="31">
        <v>3.4</v>
      </c>
      <c r="H8" s="31">
        <v>0.64</v>
      </c>
      <c r="I8" s="31">
        <v>14.8</v>
      </c>
      <c r="J8" s="31">
        <v>72</v>
      </c>
      <c r="K8" s="32">
        <v>108</v>
      </c>
      <c r="L8" s="33"/>
    </row>
    <row r="9" spans="1:12" ht="15" x14ac:dyDescent="0.25">
      <c r="A9" s="25"/>
      <c r="B9" s="26"/>
      <c r="C9" s="27"/>
      <c r="D9" s="28" t="s">
        <v>27</v>
      </c>
      <c r="E9" s="29" t="s">
        <v>42</v>
      </c>
      <c r="F9" s="30">
        <v>150</v>
      </c>
      <c r="G9" s="31">
        <v>2.2599999999999998</v>
      </c>
      <c r="H9" s="31">
        <v>0.64</v>
      </c>
      <c r="I9" s="31">
        <v>31.5</v>
      </c>
      <c r="J9" s="31">
        <v>144</v>
      </c>
      <c r="K9" s="32">
        <v>118</v>
      </c>
      <c r="L9" s="33"/>
    </row>
    <row r="10" spans="1:12" ht="15" x14ac:dyDescent="0.25">
      <c r="A10" s="25"/>
      <c r="B10" s="26"/>
      <c r="C10" s="27"/>
      <c r="D10" s="34" t="s">
        <v>105</v>
      </c>
      <c r="E10" s="29" t="s">
        <v>43</v>
      </c>
      <c r="F10" s="30">
        <v>40</v>
      </c>
      <c r="G10" s="31">
        <v>5.08</v>
      </c>
      <c r="H10" s="31">
        <v>4.5999999999999996</v>
      </c>
      <c r="I10" s="31">
        <v>0.28000000000000003</v>
      </c>
      <c r="J10" s="31">
        <v>63</v>
      </c>
      <c r="K10" s="32">
        <v>209</v>
      </c>
      <c r="L10" s="33"/>
    </row>
    <row r="11" spans="1:12" ht="15" x14ac:dyDescent="0.25">
      <c r="A11" s="25"/>
      <c r="B11" s="26"/>
      <c r="C11" s="27"/>
      <c r="D11" s="34" t="s">
        <v>106</v>
      </c>
      <c r="E11" s="29" t="s">
        <v>44</v>
      </c>
      <c r="F11" s="30">
        <v>10</v>
      </c>
      <c r="G11" s="31">
        <v>0.08</v>
      </c>
      <c r="H11" s="31">
        <v>7.25</v>
      </c>
      <c r="I11" s="31">
        <v>0.13</v>
      </c>
      <c r="J11" s="31">
        <v>66</v>
      </c>
      <c r="K11" s="32">
        <v>14</v>
      </c>
      <c r="L11" s="33"/>
    </row>
    <row r="12" spans="1:12" ht="15" x14ac:dyDescent="0.25">
      <c r="A12" s="25"/>
      <c r="B12" s="26"/>
      <c r="C12" s="27"/>
      <c r="D12" s="34" t="s">
        <v>107</v>
      </c>
      <c r="E12" s="29" t="s">
        <v>45</v>
      </c>
      <c r="F12" s="30">
        <v>31</v>
      </c>
      <c r="G12" s="31">
        <v>2.3199999999999998</v>
      </c>
      <c r="H12" s="31">
        <v>3.66</v>
      </c>
      <c r="I12" s="31">
        <v>7.32</v>
      </c>
      <c r="J12" s="31">
        <v>71</v>
      </c>
      <c r="K12" s="32">
        <v>590</v>
      </c>
      <c r="L12" s="33"/>
    </row>
    <row r="13" spans="1:12" ht="15" x14ac:dyDescent="0.25">
      <c r="A13" s="35"/>
      <c r="B13" s="36"/>
      <c r="C13" s="37"/>
      <c r="D13" s="38" t="s">
        <v>28</v>
      </c>
      <c r="E13" s="39"/>
      <c r="F13" s="40">
        <f>SUM(F6:F12)</f>
        <v>671</v>
      </c>
      <c r="G13" s="40">
        <f>SUM(G6:G12)</f>
        <v>25.189999999999998</v>
      </c>
      <c r="H13" s="40">
        <f>SUM(H6:H12)</f>
        <v>28.599999999999998</v>
      </c>
      <c r="I13" s="40">
        <f>SUM(I6:I12)</f>
        <v>111.47999999999999</v>
      </c>
      <c r="J13" s="40">
        <f>SUM(J6:J12)</f>
        <v>801</v>
      </c>
      <c r="K13" s="41"/>
      <c r="L13" s="42">
        <f>SUM(L6:L12)</f>
        <v>0</v>
      </c>
    </row>
    <row r="14" spans="1:12" ht="15" x14ac:dyDescent="0.25">
      <c r="A14" s="43">
        <f>A6</f>
        <v>1</v>
      </c>
      <c r="B14" s="44">
        <f>B6</f>
        <v>1</v>
      </c>
      <c r="C14" s="45" t="s">
        <v>29</v>
      </c>
      <c r="D14" s="28" t="s">
        <v>30</v>
      </c>
      <c r="E14" s="29" t="s">
        <v>46</v>
      </c>
      <c r="F14" s="31">
        <v>60</v>
      </c>
      <c r="G14" s="31">
        <v>0.86</v>
      </c>
      <c r="H14" s="31">
        <v>3</v>
      </c>
      <c r="I14" s="31">
        <v>3.65</v>
      </c>
      <c r="J14" s="31">
        <v>48</v>
      </c>
      <c r="K14" s="32">
        <v>47</v>
      </c>
      <c r="L14" s="33"/>
    </row>
    <row r="15" spans="1:12" ht="15" x14ac:dyDescent="0.25">
      <c r="A15" s="25"/>
      <c r="B15" s="26"/>
      <c r="C15" s="27"/>
      <c r="D15" s="28" t="s">
        <v>31</v>
      </c>
      <c r="E15" s="29" t="s">
        <v>47</v>
      </c>
      <c r="F15" s="31">
        <v>200</v>
      </c>
      <c r="G15" s="31">
        <v>6.66</v>
      </c>
      <c r="H15" s="31">
        <v>12.74</v>
      </c>
      <c r="I15" s="31">
        <v>34</v>
      </c>
      <c r="J15" s="31">
        <v>289</v>
      </c>
      <c r="K15" s="32">
        <v>144</v>
      </c>
      <c r="L15" s="33"/>
    </row>
    <row r="16" spans="1:12" ht="15" x14ac:dyDescent="0.25">
      <c r="A16" s="25"/>
      <c r="B16" s="26"/>
      <c r="C16" s="27"/>
      <c r="D16" s="28" t="s">
        <v>32</v>
      </c>
      <c r="E16" s="29" t="s">
        <v>48</v>
      </c>
      <c r="F16" s="31">
        <v>90</v>
      </c>
      <c r="G16" s="31">
        <v>14.36</v>
      </c>
      <c r="H16" s="31">
        <v>11.39</v>
      </c>
      <c r="I16" s="31">
        <v>10.26</v>
      </c>
      <c r="J16" s="31">
        <v>202</v>
      </c>
      <c r="K16" s="32">
        <v>304</v>
      </c>
      <c r="L16" s="33"/>
    </row>
    <row r="17" spans="1:12" ht="15" x14ac:dyDescent="0.25">
      <c r="A17" s="25"/>
      <c r="B17" s="26"/>
      <c r="C17" s="27"/>
      <c r="D17" s="28" t="s">
        <v>33</v>
      </c>
      <c r="E17" s="29" t="s">
        <v>49</v>
      </c>
      <c r="F17" s="31">
        <v>180</v>
      </c>
      <c r="G17" s="31">
        <v>5.0999999999999996</v>
      </c>
      <c r="H17" s="31">
        <v>2.56</v>
      </c>
      <c r="I17" s="31">
        <v>38</v>
      </c>
      <c r="J17" s="31">
        <v>175</v>
      </c>
      <c r="K17" s="32">
        <v>203</v>
      </c>
      <c r="L17" s="33"/>
    </row>
    <row r="18" spans="1:12" ht="15" x14ac:dyDescent="0.25">
      <c r="A18" s="25"/>
      <c r="B18" s="26"/>
      <c r="C18" s="27"/>
      <c r="D18" s="28" t="s">
        <v>34</v>
      </c>
      <c r="E18" s="29" t="s">
        <v>50</v>
      </c>
      <c r="F18" s="31">
        <v>200</v>
      </c>
      <c r="G18" s="31">
        <v>0</v>
      </c>
      <c r="H18" s="31">
        <v>0.28000000000000003</v>
      </c>
      <c r="I18" s="31">
        <v>18</v>
      </c>
      <c r="J18" s="31">
        <v>73</v>
      </c>
      <c r="K18" s="32">
        <v>349</v>
      </c>
      <c r="L18" s="33"/>
    </row>
    <row r="19" spans="1:12" ht="15" x14ac:dyDescent="0.25">
      <c r="A19" s="25"/>
      <c r="B19" s="26"/>
      <c r="C19" s="27"/>
      <c r="D19" s="28" t="s">
        <v>35</v>
      </c>
      <c r="E19" s="29"/>
      <c r="F19" s="31"/>
      <c r="G19" s="31"/>
      <c r="H19" s="31"/>
      <c r="I19" s="31"/>
      <c r="J19" s="31"/>
      <c r="K19" s="32"/>
      <c r="L19" s="33"/>
    </row>
    <row r="20" spans="1:12" ht="15" x14ac:dyDescent="0.25">
      <c r="A20" s="25"/>
      <c r="B20" s="26"/>
      <c r="C20" s="27"/>
      <c r="D20" s="28" t="s">
        <v>36</v>
      </c>
      <c r="E20" s="29" t="s">
        <v>52</v>
      </c>
      <c r="F20" s="30">
        <v>39.520000000000003</v>
      </c>
      <c r="G20" s="31">
        <v>3.08</v>
      </c>
      <c r="H20" s="31">
        <v>0.56000000000000005</v>
      </c>
      <c r="I20" s="31">
        <v>14.96</v>
      </c>
      <c r="J20" s="31">
        <v>81</v>
      </c>
      <c r="K20" s="32">
        <v>116</v>
      </c>
      <c r="L20" s="33"/>
    </row>
    <row r="21" spans="1:12" ht="15" x14ac:dyDescent="0.25">
      <c r="A21" s="25"/>
      <c r="B21" s="26"/>
      <c r="C21" s="27"/>
      <c r="D21" s="34" t="s">
        <v>27</v>
      </c>
      <c r="E21" s="29" t="s">
        <v>51</v>
      </c>
      <c r="F21" s="31">
        <v>152</v>
      </c>
      <c r="G21" s="31">
        <v>0.61</v>
      </c>
      <c r="H21" s="31">
        <v>0.61</v>
      </c>
      <c r="I21" s="31">
        <v>14.99</v>
      </c>
      <c r="J21" s="31">
        <v>68</v>
      </c>
      <c r="K21" s="32">
        <v>118</v>
      </c>
      <c r="L21" s="33"/>
    </row>
    <row r="22" spans="1:12" ht="15" x14ac:dyDescent="0.25">
      <c r="A22" s="35"/>
      <c r="B22" s="36"/>
      <c r="C22" s="37"/>
      <c r="D22" s="38" t="s">
        <v>28</v>
      </c>
      <c r="E22" s="39"/>
      <c r="F22" s="46">
        <f>SUM(F14:F21)</f>
        <v>921.52</v>
      </c>
      <c r="G22" s="40">
        <f>SUM(G14:G21)</f>
        <v>30.669999999999995</v>
      </c>
      <c r="H22" s="40">
        <f>SUM(H14:H21)</f>
        <v>31.14</v>
      </c>
      <c r="I22" s="40">
        <f>SUM(I14:I21)</f>
        <v>133.86000000000001</v>
      </c>
      <c r="J22" s="40">
        <f>SUM(J14:J21)</f>
        <v>936</v>
      </c>
      <c r="K22" s="41"/>
      <c r="L22" s="42">
        <f>SUM(L14:L21)</f>
        <v>0</v>
      </c>
    </row>
    <row r="23" spans="1:12" ht="15.75" thickBot="1" x14ac:dyDescent="0.25">
      <c r="A23" s="47">
        <f>A6</f>
        <v>1</v>
      </c>
      <c r="B23" s="48">
        <f>B6</f>
        <v>1</v>
      </c>
      <c r="C23" s="117" t="s">
        <v>37</v>
      </c>
      <c r="D23" s="118"/>
      <c r="E23" s="49"/>
      <c r="F23" s="50">
        <f>F13+F22</f>
        <v>1592.52</v>
      </c>
      <c r="G23" s="51">
        <f>G13+G22</f>
        <v>55.859999999999992</v>
      </c>
      <c r="H23" s="51">
        <f>H13+H22</f>
        <v>59.739999999999995</v>
      </c>
      <c r="I23" s="51">
        <f>I13+I22</f>
        <v>245.34</v>
      </c>
      <c r="J23" s="51">
        <f>J13+J22</f>
        <v>1737</v>
      </c>
      <c r="K23" s="52"/>
      <c r="L23" s="53">
        <f>L13+L22</f>
        <v>0</v>
      </c>
    </row>
    <row r="24" spans="1:12" ht="15" x14ac:dyDescent="0.25">
      <c r="A24" s="16">
        <v>1</v>
      </c>
      <c r="B24" s="17">
        <v>2</v>
      </c>
      <c r="C24" s="18" t="s">
        <v>23</v>
      </c>
      <c r="D24" s="19" t="s">
        <v>24</v>
      </c>
      <c r="E24" s="20" t="s">
        <v>53</v>
      </c>
      <c r="F24" s="22">
        <v>90</v>
      </c>
      <c r="G24" s="22">
        <v>6.65</v>
      </c>
      <c r="H24" s="22">
        <v>7.37</v>
      </c>
      <c r="I24" s="22">
        <v>8.77</v>
      </c>
      <c r="J24" s="22">
        <v>129</v>
      </c>
      <c r="K24" s="23">
        <v>278</v>
      </c>
      <c r="L24" s="24"/>
    </row>
    <row r="25" spans="1:12" ht="15" x14ac:dyDescent="0.25">
      <c r="A25" s="25"/>
      <c r="B25" s="26"/>
      <c r="C25" s="27"/>
      <c r="D25" s="28" t="s">
        <v>25</v>
      </c>
      <c r="E25" s="29" t="s">
        <v>54</v>
      </c>
      <c r="F25" s="31">
        <v>200</v>
      </c>
      <c r="G25" s="31">
        <v>0.13</v>
      </c>
      <c r="H25" s="31">
        <v>0.14000000000000001</v>
      </c>
      <c r="I25" s="31">
        <v>13.64</v>
      </c>
      <c r="J25" s="31">
        <v>56</v>
      </c>
      <c r="K25" s="32">
        <v>376</v>
      </c>
      <c r="L25" s="33"/>
    </row>
    <row r="26" spans="1:12" ht="15" x14ac:dyDescent="0.25">
      <c r="A26" s="25"/>
      <c r="B26" s="26"/>
      <c r="C26" s="27"/>
      <c r="D26" s="28" t="s">
        <v>26</v>
      </c>
      <c r="E26" s="29" t="s">
        <v>41</v>
      </c>
      <c r="F26" s="31">
        <v>40</v>
      </c>
      <c r="G26" s="31">
        <v>3.4</v>
      </c>
      <c r="H26" s="31">
        <v>0.64</v>
      </c>
      <c r="I26" s="31">
        <v>14.8</v>
      </c>
      <c r="J26" s="31">
        <v>72</v>
      </c>
      <c r="K26" s="32">
        <v>108</v>
      </c>
      <c r="L26" s="33"/>
    </row>
    <row r="27" spans="1:12" s="58" customFormat="1" ht="15" x14ac:dyDescent="0.25">
      <c r="A27" s="54"/>
      <c r="B27" s="55"/>
      <c r="C27" s="56"/>
      <c r="D27" s="57" t="s">
        <v>27</v>
      </c>
      <c r="E27" s="29"/>
      <c r="F27" s="31"/>
      <c r="G27" s="31"/>
      <c r="H27" s="31"/>
      <c r="I27" s="31"/>
      <c r="J27" s="31"/>
      <c r="K27" s="32"/>
      <c r="L27" s="33"/>
    </row>
    <row r="28" spans="1:12" s="67" customFormat="1" ht="15" x14ac:dyDescent="0.25">
      <c r="A28" s="59"/>
      <c r="B28" s="60"/>
      <c r="C28" s="61"/>
      <c r="D28" s="62" t="s">
        <v>108</v>
      </c>
      <c r="E28" s="63" t="s">
        <v>55</v>
      </c>
      <c r="F28" s="64">
        <v>200</v>
      </c>
      <c r="G28" s="64">
        <v>1.04</v>
      </c>
      <c r="H28" s="64">
        <v>0.4</v>
      </c>
      <c r="I28" s="64">
        <v>20</v>
      </c>
      <c r="J28" s="64">
        <v>84</v>
      </c>
      <c r="K28" s="65">
        <v>407</v>
      </c>
      <c r="L28" s="66"/>
    </row>
    <row r="29" spans="1:12" ht="15" x14ac:dyDescent="0.25">
      <c r="A29" s="25"/>
      <c r="B29" s="26"/>
      <c r="C29" s="27"/>
      <c r="D29" s="34" t="s">
        <v>36</v>
      </c>
      <c r="E29" s="29" t="s">
        <v>52</v>
      </c>
      <c r="F29" s="31">
        <v>33</v>
      </c>
      <c r="G29" s="31">
        <v>2.54</v>
      </c>
      <c r="H29" s="31">
        <v>0.46</v>
      </c>
      <c r="I29" s="31">
        <v>12.34</v>
      </c>
      <c r="J29" s="31">
        <v>64</v>
      </c>
      <c r="K29" s="32">
        <v>116</v>
      </c>
      <c r="L29" s="33"/>
    </row>
    <row r="30" spans="1:12" ht="15" x14ac:dyDescent="0.25">
      <c r="A30" s="25"/>
      <c r="B30" s="26"/>
      <c r="C30" s="27"/>
      <c r="D30" s="34" t="s">
        <v>30</v>
      </c>
      <c r="E30" s="29" t="s">
        <v>56</v>
      </c>
      <c r="F30" s="31">
        <v>60</v>
      </c>
      <c r="G30" s="31">
        <v>2</v>
      </c>
      <c r="H30" s="31">
        <v>5.63</v>
      </c>
      <c r="I30" s="31">
        <v>6</v>
      </c>
      <c r="J30" s="31">
        <v>85</v>
      </c>
      <c r="K30" s="32">
        <v>65</v>
      </c>
      <c r="L30" s="33"/>
    </row>
    <row r="31" spans="1:12" ht="15" x14ac:dyDescent="0.25">
      <c r="A31" s="25"/>
      <c r="B31" s="26"/>
      <c r="C31" s="27"/>
      <c r="D31" s="34" t="s">
        <v>33</v>
      </c>
      <c r="E31" s="29" t="s">
        <v>57</v>
      </c>
      <c r="F31" s="31">
        <v>150</v>
      </c>
      <c r="G31" s="31">
        <v>3.65</v>
      </c>
      <c r="H31" s="31">
        <v>5.38</v>
      </c>
      <c r="I31" s="31">
        <v>36.68</v>
      </c>
      <c r="J31" s="31">
        <v>210</v>
      </c>
      <c r="K31" s="32">
        <v>304</v>
      </c>
      <c r="L31" s="33"/>
    </row>
    <row r="32" spans="1:12" ht="15" x14ac:dyDescent="0.25">
      <c r="A32" s="35"/>
      <c r="B32" s="36"/>
      <c r="C32" s="37"/>
      <c r="D32" s="38" t="s">
        <v>28</v>
      </c>
      <c r="E32" s="39"/>
      <c r="F32" s="40">
        <f>SUM(F24:F31)</f>
        <v>773</v>
      </c>
      <c r="G32" s="40">
        <f>SUM(G24:G31)</f>
        <v>19.409999999999997</v>
      </c>
      <c r="H32" s="40">
        <f>SUM(H24:H31)</f>
        <v>20.02</v>
      </c>
      <c r="I32" s="40">
        <f>SUM(I24:I31)</f>
        <v>112.22999999999999</v>
      </c>
      <c r="J32" s="40">
        <f>SUM(J24:J31)</f>
        <v>700</v>
      </c>
      <c r="K32" s="41"/>
      <c r="L32" s="42">
        <f>SUM(L24:L31)</f>
        <v>0</v>
      </c>
    </row>
    <row r="33" spans="1:13" ht="15" x14ac:dyDescent="0.25">
      <c r="A33" s="43">
        <f>A24</f>
        <v>1</v>
      </c>
      <c r="B33" s="44">
        <f>B24</f>
        <v>2</v>
      </c>
      <c r="C33" s="45" t="s">
        <v>29</v>
      </c>
      <c r="D33" s="28" t="s">
        <v>30</v>
      </c>
      <c r="E33" s="29" t="s">
        <v>58</v>
      </c>
      <c r="F33" s="31">
        <v>60</v>
      </c>
      <c r="G33" s="31">
        <v>0.97</v>
      </c>
      <c r="H33" s="31">
        <v>5</v>
      </c>
      <c r="I33" s="31">
        <v>4.0999999999999996</v>
      </c>
      <c r="J33" s="31">
        <v>66</v>
      </c>
      <c r="K33" s="32">
        <v>53</v>
      </c>
      <c r="L33" s="33"/>
    </row>
    <row r="34" spans="1:13" ht="15" x14ac:dyDescent="0.25">
      <c r="A34" s="25"/>
      <c r="B34" s="26"/>
      <c r="C34" s="27"/>
      <c r="D34" s="28" t="s">
        <v>31</v>
      </c>
      <c r="E34" s="29" t="s">
        <v>59</v>
      </c>
      <c r="F34" s="31">
        <v>200</v>
      </c>
      <c r="G34" s="31">
        <v>8</v>
      </c>
      <c r="H34" s="31">
        <v>4</v>
      </c>
      <c r="I34" s="31">
        <v>20</v>
      </c>
      <c r="J34" s="31">
        <v>174</v>
      </c>
      <c r="K34" s="32">
        <v>99</v>
      </c>
      <c r="L34" s="33"/>
    </row>
    <row r="35" spans="1:13" ht="15" x14ac:dyDescent="0.25">
      <c r="A35" s="25"/>
      <c r="B35" s="26"/>
      <c r="C35" s="27"/>
      <c r="D35" s="28" t="s">
        <v>32</v>
      </c>
      <c r="E35" s="29" t="s">
        <v>60</v>
      </c>
      <c r="F35" s="31">
        <v>200</v>
      </c>
      <c r="G35" s="31">
        <v>49.26</v>
      </c>
      <c r="H35" s="31">
        <v>20.18</v>
      </c>
      <c r="I35" s="31">
        <v>33.86</v>
      </c>
      <c r="J35" s="31">
        <v>318</v>
      </c>
      <c r="K35" s="32">
        <v>336</v>
      </c>
      <c r="L35" s="33"/>
    </row>
    <row r="36" spans="1:13" ht="15" x14ac:dyDescent="0.25">
      <c r="A36" s="25"/>
      <c r="B36" s="26"/>
      <c r="C36" s="27"/>
      <c r="D36" s="28" t="s">
        <v>33</v>
      </c>
      <c r="E36" s="29"/>
      <c r="F36" s="31"/>
      <c r="G36" s="31"/>
      <c r="H36" s="31"/>
      <c r="I36" s="31"/>
      <c r="J36" s="31"/>
      <c r="K36" s="32"/>
      <c r="L36" s="33"/>
    </row>
    <row r="37" spans="1:13" ht="15" x14ac:dyDescent="0.25">
      <c r="A37" s="25"/>
      <c r="B37" s="26"/>
      <c r="C37" s="27"/>
      <c r="D37" s="28" t="s">
        <v>34</v>
      </c>
      <c r="E37" s="29"/>
      <c r="F37" s="31"/>
      <c r="G37" s="31"/>
      <c r="H37" s="31"/>
      <c r="I37" s="31"/>
      <c r="J37" s="31"/>
      <c r="K37" s="32"/>
      <c r="L37" s="33"/>
    </row>
    <row r="38" spans="1:13" ht="15" x14ac:dyDescent="0.25">
      <c r="A38" s="25"/>
      <c r="B38" s="26"/>
      <c r="C38" s="27"/>
      <c r="D38" s="28" t="s">
        <v>35</v>
      </c>
      <c r="E38" s="29"/>
      <c r="F38" s="31"/>
      <c r="G38" s="31"/>
      <c r="H38" s="31"/>
      <c r="I38" s="31"/>
      <c r="J38" s="31"/>
      <c r="K38" s="32"/>
      <c r="L38" s="33"/>
    </row>
    <row r="39" spans="1:13" ht="15" x14ac:dyDescent="0.25">
      <c r="A39" s="25"/>
      <c r="B39" s="26"/>
      <c r="C39" s="27"/>
      <c r="D39" s="62" t="s">
        <v>34</v>
      </c>
      <c r="E39" s="29" t="s">
        <v>61</v>
      </c>
      <c r="F39" s="31">
        <v>200</v>
      </c>
      <c r="G39" s="31">
        <v>0.66</v>
      </c>
      <c r="H39" s="31">
        <v>0.09</v>
      </c>
      <c r="I39" s="31">
        <v>32.01</v>
      </c>
      <c r="J39" s="31">
        <v>133</v>
      </c>
      <c r="K39" s="32">
        <v>349</v>
      </c>
      <c r="L39" s="33"/>
    </row>
    <row r="40" spans="1:13" s="67" customFormat="1" ht="15" x14ac:dyDescent="0.25">
      <c r="A40" s="59"/>
      <c r="B40" s="60"/>
      <c r="C40" s="61"/>
      <c r="D40" s="62" t="s">
        <v>108</v>
      </c>
      <c r="E40" s="63" t="s">
        <v>55</v>
      </c>
      <c r="F40" s="64">
        <v>200</v>
      </c>
      <c r="G40" s="64">
        <v>1</v>
      </c>
      <c r="H40" s="64">
        <v>0</v>
      </c>
      <c r="I40" s="64">
        <v>20</v>
      </c>
      <c r="J40" s="64">
        <v>84</v>
      </c>
      <c r="K40" s="65">
        <v>407</v>
      </c>
      <c r="L40" s="66"/>
    </row>
    <row r="41" spans="1:13" s="58" customFormat="1" ht="15" x14ac:dyDescent="0.25">
      <c r="A41" s="54"/>
      <c r="B41" s="55"/>
      <c r="C41" s="56"/>
      <c r="D41" s="62" t="s">
        <v>36</v>
      </c>
      <c r="E41" s="29" t="s">
        <v>52</v>
      </c>
      <c r="F41" s="31">
        <v>60</v>
      </c>
      <c r="G41" s="31">
        <v>5</v>
      </c>
      <c r="H41" s="31">
        <v>1</v>
      </c>
      <c r="I41" s="31">
        <v>24</v>
      </c>
      <c r="J41" s="31">
        <v>84</v>
      </c>
      <c r="K41" s="32">
        <v>116</v>
      </c>
      <c r="L41" s="33"/>
      <c r="M41" s="2"/>
    </row>
    <row r="42" spans="1:13" ht="15" x14ac:dyDescent="0.25">
      <c r="A42" s="35"/>
      <c r="B42" s="36"/>
      <c r="C42" s="37"/>
      <c r="D42" s="38" t="s">
        <v>28</v>
      </c>
      <c r="E42" s="39"/>
      <c r="F42" s="40">
        <f>SUM(F33:F41)</f>
        <v>920</v>
      </c>
      <c r="G42" s="40">
        <f t="shared" ref="G42:L42" si="0">SUM(G33:G41)</f>
        <v>64.889999999999986</v>
      </c>
      <c r="H42" s="40">
        <f t="shared" si="0"/>
        <v>30.27</v>
      </c>
      <c r="I42" s="40">
        <f t="shared" si="0"/>
        <v>133.97</v>
      </c>
      <c r="J42" s="40">
        <f t="shared" si="0"/>
        <v>859</v>
      </c>
      <c r="K42" s="41"/>
      <c r="L42" s="42">
        <f t="shared" si="0"/>
        <v>0</v>
      </c>
    </row>
    <row r="43" spans="1:13" ht="15.75" customHeight="1" thickBot="1" x14ac:dyDescent="0.25">
      <c r="A43" s="68">
        <f>A24</f>
        <v>1</v>
      </c>
      <c r="B43" s="69">
        <f>B24</f>
        <v>2</v>
      </c>
      <c r="C43" s="120" t="s">
        <v>37</v>
      </c>
      <c r="D43" s="121"/>
      <c r="E43" s="70"/>
      <c r="F43" s="71">
        <f>F32+F42</f>
        <v>1693</v>
      </c>
      <c r="G43" s="71">
        <f>G32+G42</f>
        <v>84.299999999999983</v>
      </c>
      <c r="H43" s="71">
        <f>H32+H42</f>
        <v>50.29</v>
      </c>
      <c r="I43" s="71">
        <f>I32+I42</f>
        <v>246.2</v>
      </c>
      <c r="J43" s="71">
        <f>J32+J42</f>
        <v>1559</v>
      </c>
      <c r="K43" s="72"/>
      <c r="L43" s="73">
        <f>L32+L42</f>
        <v>0</v>
      </c>
    </row>
    <row r="44" spans="1:13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62</v>
      </c>
      <c r="F44" s="22">
        <v>220</v>
      </c>
      <c r="G44" s="22">
        <v>21</v>
      </c>
      <c r="H44" s="22">
        <v>20</v>
      </c>
      <c r="I44" s="22">
        <v>28.35</v>
      </c>
      <c r="J44" s="22">
        <v>330</v>
      </c>
      <c r="K44" s="23">
        <v>240</v>
      </c>
      <c r="L44" s="24"/>
    </row>
    <row r="45" spans="1:13" ht="15" x14ac:dyDescent="0.25">
      <c r="A45" s="25"/>
      <c r="B45" s="26"/>
      <c r="C45" s="27"/>
      <c r="D45" s="28" t="s">
        <v>25</v>
      </c>
      <c r="E45" s="29" t="s">
        <v>63</v>
      </c>
      <c r="F45" s="31">
        <v>200</v>
      </c>
      <c r="G45" s="31">
        <v>0.19</v>
      </c>
      <c r="H45" s="31">
        <v>1.04</v>
      </c>
      <c r="I45" s="31">
        <v>23.66</v>
      </c>
      <c r="J45" s="31">
        <v>76</v>
      </c>
      <c r="K45" s="32">
        <v>376</v>
      </c>
      <c r="L45" s="33"/>
    </row>
    <row r="46" spans="1:13" ht="15" x14ac:dyDescent="0.25">
      <c r="A46" s="25"/>
      <c r="B46" s="26"/>
      <c r="C46" s="27"/>
      <c r="D46" s="28" t="s">
        <v>26</v>
      </c>
      <c r="E46" s="29" t="s">
        <v>41</v>
      </c>
      <c r="F46" s="31">
        <v>40</v>
      </c>
      <c r="G46" s="31">
        <v>3.4</v>
      </c>
      <c r="H46" s="31">
        <v>1.64</v>
      </c>
      <c r="I46" s="31">
        <v>15.8</v>
      </c>
      <c r="J46" s="31">
        <v>72</v>
      </c>
      <c r="K46" s="32">
        <v>108</v>
      </c>
      <c r="L46" s="33"/>
    </row>
    <row r="47" spans="1:13" ht="15" x14ac:dyDescent="0.25">
      <c r="A47" s="25"/>
      <c r="B47" s="26"/>
      <c r="C47" s="27"/>
      <c r="D47" s="28" t="s">
        <v>27</v>
      </c>
      <c r="E47" s="29" t="s">
        <v>64</v>
      </c>
      <c r="F47" s="31">
        <v>180</v>
      </c>
      <c r="G47" s="31">
        <v>1.62</v>
      </c>
      <c r="H47" s="31">
        <v>1.36</v>
      </c>
      <c r="I47" s="31">
        <v>16.579999999999998</v>
      </c>
      <c r="J47" s="31">
        <v>112</v>
      </c>
      <c r="K47" s="32">
        <v>118</v>
      </c>
      <c r="L47" s="33"/>
    </row>
    <row r="48" spans="1:13" ht="15" x14ac:dyDescent="0.25">
      <c r="A48" s="35"/>
      <c r="B48" s="36"/>
      <c r="C48" s="37"/>
      <c r="D48" s="38" t="s">
        <v>28</v>
      </c>
      <c r="E48" s="39"/>
      <c r="F48" s="40">
        <f>SUM(F44:F47)</f>
        <v>640</v>
      </c>
      <c r="G48" s="40">
        <f>SUM(G44:G47)</f>
        <v>26.21</v>
      </c>
      <c r="H48" s="40">
        <f>SUM(H44:H47)</f>
        <v>24.04</v>
      </c>
      <c r="I48" s="40">
        <f>SUM(I44:I47)</f>
        <v>84.39</v>
      </c>
      <c r="J48" s="40">
        <f>SUM(J44:J47)</f>
        <v>590</v>
      </c>
      <c r="K48" s="41"/>
      <c r="L48" s="42">
        <f>SUM(L44:L47)</f>
        <v>0</v>
      </c>
    </row>
    <row r="49" spans="1:12" ht="15" x14ac:dyDescent="0.25">
      <c r="A49" s="43">
        <f>A44</f>
        <v>1</v>
      </c>
      <c r="B49" s="44">
        <f>B44</f>
        <v>3</v>
      </c>
      <c r="C49" s="45" t="s">
        <v>29</v>
      </c>
      <c r="D49" s="28" t="s">
        <v>30</v>
      </c>
      <c r="E49" s="29" t="s">
        <v>65</v>
      </c>
      <c r="F49" s="64">
        <v>60</v>
      </c>
      <c r="G49" s="31">
        <v>0.95</v>
      </c>
      <c r="H49" s="31">
        <v>1.1100000000000001</v>
      </c>
      <c r="I49" s="31">
        <v>1.78</v>
      </c>
      <c r="J49" s="31">
        <v>21</v>
      </c>
      <c r="K49" s="32">
        <v>31</v>
      </c>
      <c r="L49" s="33"/>
    </row>
    <row r="50" spans="1:12" ht="15" x14ac:dyDescent="0.25">
      <c r="A50" s="25"/>
      <c r="B50" s="26"/>
      <c r="C50" s="27"/>
      <c r="D50" s="28" t="s">
        <v>31</v>
      </c>
      <c r="E50" s="29" t="s">
        <v>66</v>
      </c>
      <c r="F50" s="64">
        <v>200</v>
      </c>
      <c r="G50" s="31">
        <v>9.42</v>
      </c>
      <c r="H50" s="31">
        <v>16.36</v>
      </c>
      <c r="I50" s="31">
        <v>9.6999999999999993</v>
      </c>
      <c r="J50" s="31">
        <v>284</v>
      </c>
      <c r="K50" s="32">
        <v>83</v>
      </c>
      <c r="L50" s="33"/>
    </row>
    <row r="51" spans="1:12" ht="15" x14ac:dyDescent="0.25">
      <c r="A51" s="25"/>
      <c r="B51" s="26"/>
      <c r="C51" s="27"/>
      <c r="D51" s="28" t="s">
        <v>32</v>
      </c>
      <c r="E51" s="29" t="s">
        <v>67</v>
      </c>
      <c r="F51" s="64">
        <v>90</v>
      </c>
      <c r="G51" s="31">
        <v>8.9600000000000009</v>
      </c>
      <c r="H51" s="31">
        <v>11.69</v>
      </c>
      <c r="I51" s="31">
        <v>24.14</v>
      </c>
      <c r="J51" s="31">
        <v>99</v>
      </c>
      <c r="K51" s="32">
        <v>764</v>
      </c>
      <c r="L51" s="33"/>
    </row>
    <row r="52" spans="1:12" ht="15" x14ac:dyDescent="0.25">
      <c r="A52" s="25"/>
      <c r="B52" s="26"/>
      <c r="C52" s="27"/>
      <c r="D52" s="28" t="s">
        <v>33</v>
      </c>
      <c r="E52" s="29" t="s">
        <v>68</v>
      </c>
      <c r="F52" s="64">
        <v>180</v>
      </c>
      <c r="G52" s="31">
        <v>4.34</v>
      </c>
      <c r="H52" s="31">
        <v>3.49</v>
      </c>
      <c r="I52" s="31">
        <v>35.18</v>
      </c>
      <c r="J52" s="31">
        <v>210</v>
      </c>
      <c r="K52" s="32">
        <v>312</v>
      </c>
      <c r="L52" s="33"/>
    </row>
    <row r="53" spans="1:12" s="67" customFormat="1" ht="15" x14ac:dyDescent="0.25">
      <c r="A53" s="59"/>
      <c r="B53" s="60"/>
      <c r="C53" s="61"/>
      <c r="D53" s="57" t="s">
        <v>34</v>
      </c>
      <c r="E53" s="63" t="s">
        <v>61</v>
      </c>
      <c r="F53" s="64">
        <v>200</v>
      </c>
      <c r="G53" s="64">
        <v>0.66</v>
      </c>
      <c r="H53" s="64">
        <v>0.09</v>
      </c>
      <c r="I53" s="64">
        <v>34.01</v>
      </c>
      <c r="J53" s="64">
        <v>133</v>
      </c>
      <c r="K53" s="65">
        <v>349</v>
      </c>
      <c r="L53" s="66"/>
    </row>
    <row r="54" spans="1:12" s="67" customFormat="1" ht="15" x14ac:dyDescent="0.25">
      <c r="A54" s="59"/>
      <c r="B54" s="60"/>
      <c r="C54" s="61"/>
      <c r="D54" s="57" t="s">
        <v>35</v>
      </c>
      <c r="E54" s="63" t="s">
        <v>41</v>
      </c>
      <c r="F54" s="64">
        <v>40</v>
      </c>
      <c r="G54" s="64">
        <v>3</v>
      </c>
      <c r="H54" s="64">
        <v>1</v>
      </c>
      <c r="I54" s="64">
        <v>15</v>
      </c>
      <c r="J54" s="64">
        <v>72</v>
      </c>
      <c r="K54" s="65">
        <v>108</v>
      </c>
      <c r="L54" s="66"/>
    </row>
    <row r="55" spans="1:12" s="67" customFormat="1" ht="15" x14ac:dyDescent="0.25">
      <c r="A55" s="59"/>
      <c r="B55" s="60"/>
      <c r="C55" s="61"/>
      <c r="D55" s="57" t="s">
        <v>36</v>
      </c>
      <c r="E55" s="63" t="s">
        <v>52</v>
      </c>
      <c r="F55" s="64">
        <v>40</v>
      </c>
      <c r="G55" s="64">
        <v>3.08</v>
      </c>
      <c r="H55" s="64">
        <v>0.56000000000000005</v>
      </c>
      <c r="I55" s="64">
        <v>14.9</v>
      </c>
      <c r="J55" s="64">
        <v>81</v>
      </c>
      <c r="K55" s="65">
        <v>116</v>
      </c>
      <c r="L55" s="66"/>
    </row>
    <row r="56" spans="1:12" s="67" customFormat="1" ht="15" x14ac:dyDescent="0.25">
      <c r="A56" s="59"/>
      <c r="B56" s="60"/>
      <c r="C56" s="61"/>
      <c r="D56" s="34" t="s">
        <v>110</v>
      </c>
      <c r="E56" s="63" t="s">
        <v>69</v>
      </c>
      <c r="F56" s="64">
        <v>35</v>
      </c>
      <c r="G56" s="64">
        <v>1</v>
      </c>
      <c r="H56" s="64">
        <v>5</v>
      </c>
      <c r="I56" s="64">
        <v>20</v>
      </c>
      <c r="J56" s="64">
        <v>129</v>
      </c>
      <c r="K56" s="65"/>
      <c r="L56" s="66"/>
    </row>
    <row r="57" spans="1:12" ht="15" x14ac:dyDescent="0.25">
      <c r="A57" s="35"/>
      <c r="B57" s="36"/>
      <c r="C57" s="37"/>
      <c r="D57" s="38" t="s">
        <v>28</v>
      </c>
      <c r="E57" s="39"/>
      <c r="F57" s="40">
        <f>SUM(F49:F56)</f>
        <v>845</v>
      </c>
      <c r="G57" s="40">
        <f>SUM(G49:G56)</f>
        <v>31.409999999999997</v>
      </c>
      <c r="H57" s="40">
        <f>SUM(H49:H56)</f>
        <v>39.300000000000004</v>
      </c>
      <c r="I57" s="40">
        <f>SUM(I49:I56)</f>
        <v>154.71</v>
      </c>
      <c r="J57" s="40">
        <f>SUM(J49:J56)</f>
        <v>1029</v>
      </c>
      <c r="K57" s="41"/>
      <c r="L57" s="42">
        <f>SUM(L49:L56)</f>
        <v>0</v>
      </c>
    </row>
    <row r="58" spans="1:12" ht="15.75" customHeight="1" thickBot="1" x14ac:dyDescent="0.25">
      <c r="A58" s="68">
        <f>A44</f>
        <v>1</v>
      </c>
      <c r="B58" s="69">
        <f>B44</f>
        <v>3</v>
      </c>
      <c r="C58" s="120" t="s">
        <v>37</v>
      </c>
      <c r="D58" s="121"/>
      <c r="E58" s="70"/>
      <c r="F58" s="71">
        <f>F48+F57</f>
        <v>1485</v>
      </c>
      <c r="G58" s="71">
        <f>G48+G57</f>
        <v>57.62</v>
      </c>
      <c r="H58" s="71">
        <f>H48+H57</f>
        <v>63.34</v>
      </c>
      <c r="I58" s="71">
        <f>I48+I57</f>
        <v>239.10000000000002</v>
      </c>
      <c r="J58" s="71">
        <f>J48+J57</f>
        <v>1619</v>
      </c>
      <c r="K58" s="72"/>
      <c r="L58" s="53">
        <f>L48+L57</f>
        <v>0</v>
      </c>
    </row>
    <row r="59" spans="1:12" ht="15" x14ac:dyDescent="0.25">
      <c r="A59" s="16">
        <v>1</v>
      </c>
      <c r="B59" s="17">
        <v>4</v>
      </c>
      <c r="C59" s="18" t="s">
        <v>23</v>
      </c>
      <c r="D59" s="19" t="s">
        <v>24</v>
      </c>
      <c r="E59" s="20" t="s">
        <v>70</v>
      </c>
      <c r="F59" s="22">
        <v>120</v>
      </c>
      <c r="G59" s="22">
        <v>12.11</v>
      </c>
      <c r="H59" s="22">
        <v>33.92</v>
      </c>
      <c r="I59" s="22">
        <v>0.54</v>
      </c>
      <c r="J59" s="22">
        <v>358</v>
      </c>
      <c r="K59" s="23">
        <v>342</v>
      </c>
      <c r="L59" s="24"/>
    </row>
    <row r="60" spans="1:12" ht="15" x14ac:dyDescent="0.25">
      <c r="A60" s="25"/>
      <c r="B60" s="26"/>
      <c r="C60" s="27"/>
      <c r="D60" s="28" t="s">
        <v>25</v>
      </c>
      <c r="E60" s="29" t="s">
        <v>71</v>
      </c>
      <c r="F60" s="31">
        <v>200</v>
      </c>
      <c r="G60" s="31">
        <v>0.24</v>
      </c>
      <c r="H60" s="31">
        <v>0.05</v>
      </c>
      <c r="I60" s="31">
        <v>13.85</v>
      </c>
      <c r="J60" s="31">
        <v>57</v>
      </c>
      <c r="K60" s="32">
        <v>629</v>
      </c>
      <c r="L60" s="33"/>
    </row>
    <row r="61" spans="1:12" ht="15" x14ac:dyDescent="0.25">
      <c r="A61" s="25"/>
      <c r="B61" s="26"/>
      <c r="C61" s="27"/>
      <c r="D61" s="28" t="s">
        <v>26</v>
      </c>
      <c r="E61" s="29" t="s">
        <v>41</v>
      </c>
      <c r="F61" s="31">
        <v>40</v>
      </c>
      <c r="G61" s="31">
        <v>3.4</v>
      </c>
      <c r="H61" s="31">
        <v>0.64</v>
      </c>
      <c r="I61" s="31">
        <v>14.8</v>
      </c>
      <c r="J61" s="31">
        <v>72</v>
      </c>
      <c r="K61" s="32">
        <v>108</v>
      </c>
      <c r="L61" s="33"/>
    </row>
    <row r="62" spans="1:12" s="58" customFormat="1" ht="15" x14ac:dyDescent="0.25">
      <c r="A62" s="54"/>
      <c r="B62" s="55"/>
      <c r="C62" s="56"/>
      <c r="D62" s="57" t="s">
        <v>27</v>
      </c>
      <c r="E62" s="74"/>
      <c r="F62" s="75"/>
      <c r="G62" s="75"/>
      <c r="H62" s="75"/>
      <c r="I62" s="75"/>
      <c r="J62" s="75"/>
      <c r="K62" s="76"/>
      <c r="L62" s="77"/>
    </row>
    <row r="63" spans="1:12" ht="15" x14ac:dyDescent="0.25">
      <c r="A63" s="25"/>
      <c r="B63" s="26"/>
      <c r="C63" s="27"/>
      <c r="D63" s="34" t="s">
        <v>30</v>
      </c>
      <c r="E63" s="29" t="s">
        <v>72</v>
      </c>
      <c r="F63" s="31">
        <v>60</v>
      </c>
      <c r="G63" s="31">
        <v>0.64</v>
      </c>
      <c r="H63" s="31">
        <v>2</v>
      </c>
      <c r="I63" s="31">
        <v>4.8099999999999996</v>
      </c>
      <c r="J63" s="31">
        <v>40</v>
      </c>
      <c r="K63" s="32">
        <v>786</v>
      </c>
      <c r="L63" s="33"/>
    </row>
    <row r="64" spans="1:12" ht="15" x14ac:dyDescent="0.25">
      <c r="A64" s="25"/>
      <c r="B64" s="26"/>
      <c r="C64" s="27"/>
      <c r="D64" s="34" t="s">
        <v>33</v>
      </c>
      <c r="E64" s="29" t="s">
        <v>49</v>
      </c>
      <c r="F64" s="31">
        <v>150</v>
      </c>
      <c r="G64" s="31">
        <v>5.0999999999999996</v>
      </c>
      <c r="H64" s="31">
        <v>2.56</v>
      </c>
      <c r="I64" s="31">
        <v>33.01</v>
      </c>
      <c r="J64" s="31">
        <v>175</v>
      </c>
      <c r="K64" s="32">
        <v>203</v>
      </c>
      <c r="L64" s="33"/>
    </row>
    <row r="65" spans="1:12" ht="15" x14ac:dyDescent="0.25">
      <c r="A65" s="25"/>
      <c r="B65" s="26"/>
      <c r="C65" s="27"/>
      <c r="D65" s="34" t="s">
        <v>109</v>
      </c>
      <c r="E65" s="29" t="s">
        <v>73</v>
      </c>
      <c r="F65" s="31">
        <v>14</v>
      </c>
      <c r="G65" s="31">
        <v>3.44</v>
      </c>
      <c r="H65" s="31">
        <v>4.42</v>
      </c>
      <c r="I65" s="31">
        <v>0</v>
      </c>
      <c r="J65" s="31">
        <v>54</v>
      </c>
      <c r="K65" s="32">
        <v>15</v>
      </c>
      <c r="L65" s="33"/>
    </row>
    <row r="66" spans="1:12" ht="15" x14ac:dyDescent="0.25">
      <c r="A66" s="25"/>
      <c r="B66" s="26"/>
      <c r="C66" s="27"/>
      <c r="D66" s="34" t="s">
        <v>110</v>
      </c>
      <c r="E66" s="29" t="s">
        <v>69</v>
      </c>
      <c r="F66" s="31">
        <v>35</v>
      </c>
      <c r="G66" s="31">
        <v>1.91</v>
      </c>
      <c r="H66" s="31">
        <v>10</v>
      </c>
      <c r="I66" s="31">
        <v>40</v>
      </c>
      <c r="J66" s="31">
        <v>258</v>
      </c>
      <c r="K66" s="32">
        <v>0</v>
      </c>
      <c r="L66" s="33"/>
    </row>
    <row r="67" spans="1:12" ht="15" x14ac:dyDescent="0.25">
      <c r="A67" s="35"/>
      <c r="B67" s="36"/>
      <c r="C67" s="37"/>
      <c r="D67" s="38" t="s">
        <v>28</v>
      </c>
      <c r="E67" s="39"/>
      <c r="F67" s="40">
        <f>SUM(F59:F66)</f>
        <v>619</v>
      </c>
      <c r="G67" s="40">
        <f t="shared" ref="G67:J67" si="1">SUM(G59:G66)</f>
        <v>26.840000000000003</v>
      </c>
      <c r="H67" s="40">
        <f t="shared" si="1"/>
        <v>53.59</v>
      </c>
      <c r="I67" s="40">
        <f t="shared" si="1"/>
        <v>107.00999999999999</v>
      </c>
      <c r="J67" s="40">
        <f t="shared" si="1"/>
        <v>1014</v>
      </c>
      <c r="K67" s="41"/>
      <c r="L67" s="42">
        <f>SUM(L59:L66)</f>
        <v>0</v>
      </c>
    </row>
    <row r="68" spans="1:12" ht="15" x14ac:dyDescent="0.25">
      <c r="A68" s="43">
        <f>A59</f>
        <v>1</v>
      </c>
      <c r="B68" s="44">
        <f>B59</f>
        <v>4</v>
      </c>
      <c r="C68" s="45" t="s">
        <v>29</v>
      </c>
      <c r="D68" s="28" t="s">
        <v>30</v>
      </c>
      <c r="E68" s="29" t="s">
        <v>74</v>
      </c>
      <c r="F68" s="31">
        <v>60</v>
      </c>
      <c r="G68" s="31">
        <v>0.79</v>
      </c>
      <c r="H68" s="31">
        <v>3</v>
      </c>
      <c r="I68" s="31">
        <v>7</v>
      </c>
      <c r="J68" s="31">
        <v>48</v>
      </c>
      <c r="K68" s="32">
        <v>47</v>
      </c>
      <c r="L68" s="33"/>
    </row>
    <row r="69" spans="1:12" ht="15" x14ac:dyDescent="0.25">
      <c r="A69" s="25"/>
      <c r="B69" s="26"/>
      <c r="C69" s="27"/>
      <c r="D69" s="28" t="s">
        <v>31</v>
      </c>
      <c r="E69" s="29" t="s">
        <v>75</v>
      </c>
      <c r="F69" s="31">
        <v>200</v>
      </c>
      <c r="G69" s="31">
        <v>11</v>
      </c>
      <c r="H69" s="31">
        <v>21.48</v>
      </c>
      <c r="I69" s="31">
        <v>43</v>
      </c>
      <c r="J69" s="31">
        <v>240</v>
      </c>
      <c r="K69" s="32">
        <v>104</v>
      </c>
      <c r="L69" s="33"/>
    </row>
    <row r="70" spans="1:12" ht="15" x14ac:dyDescent="0.25">
      <c r="A70" s="25"/>
      <c r="B70" s="26"/>
      <c r="C70" s="27"/>
      <c r="D70" s="28" t="s">
        <v>32</v>
      </c>
      <c r="E70" s="29" t="s">
        <v>76</v>
      </c>
      <c r="F70" s="31">
        <v>240</v>
      </c>
      <c r="G70" s="31">
        <v>21.68</v>
      </c>
      <c r="H70" s="31">
        <v>4.83</v>
      </c>
      <c r="I70" s="31">
        <v>35</v>
      </c>
      <c r="J70" s="31">
        <v>342</v>
      </c>
      <c r="K70" s="32">
        <v>756</v>
      </c>
      <c r="L70" s="33"/>
    </row>
    <row r="71" spans="1:12" ht="15" x14ac:dyDescent="0.25">
      <c r="A71" s="25"/>
      <c r="B71" s="26"/>
      <c r="C71" s="27"/>
      <c r="D71" s="28" t="s">
        <v>33</v>
      </c>
      <c r="E71" s="29"/>
      <c r="F71" s="31"/>
      <c r="G71" s="31"/>
      <c r="H71" s="31"/>
      <c r="I71" s="31"/>
      <c r="J71" s="31"/>
      <c r="K71" s="32"/>
      <c r="L71" s="33"/>
    </row>
    <row r="72" spans="1:12" ht="15" x14ac:dyDescent="0.25">
      <c r="A72" s="25"/>
      <c r="B72" s="26"/>
      <c r="C72" s="27"/>
      <c r="D72" s="28" t="s">
        <v>34</v>
      </c>
      <c r="E72" s="29" t="s">
        <v>50</v>
      </c>
      <c r="F72" s="31">
        <v>200</v>
      </c>
      <c r="G72" s="31">
        <v>0.39</v>
      </c>
      <c r="H72" s="31">
        <v>1.51</v>
      </c>
      <c r="I72" s="31">
        <v>17.52</v>
      </c>
      <c r="J72" s="31">
        <v>114</v>
      </c>
      <c r="K72" s="32">
        <v>412</v>
      </c>
      <c r="L72" s="33"/>
    </row>
    <row r="73" spans="1:12" ht="15" x14ac:dyDescent="0.25">
      <c r="A73" s="25"/>
      <c r="B73" s="26"/>
      <c r="C73" s="27"/>
      <c r="D73" s="28" t="s">
        <v>35</v>
      </c>
      <c r="E73" s="29"/>
      <c r="F73" s="31"/>
      <c r="G73" s="31"/>
      <c r="H73" s="31"/>
      <c r="I73" s="31"/>
      <c r="J73" s="31"/>
      <c r="K73" s="32"/>
      <c r="L73" s="33"/>
    </row>
    <row r="74" spans="1:12" ht="15" x14ac:dyDescent="0.25">
      <c r="A74" s="25"/>
      <c r="B74" s="26"/>
      <c r="C74" s="27"/>
      <c r="D74" s="28" t="s">
        <v>36</v>
      </c>
      <c r="E74" s="29" t="s">
        <v>52</v>
      </c>
      <c r="F74" s="31">
        <v>40</v>
      </c>
      <c r="G74" s="31">
        <v>3</v>
      </c>
      <c r="H74" s="31">
        <v>0.84</v>
      </c>
      <c r="I74" s="31">
        <v>15</v>
      </c>
      <c r="J74" s="31">
        <v>81</v>
      </c>
      <c r="K74" s="32">
        <v>116</v>
      </c>
      <c r="L74" s="33"/>
    </row>
    <row r="75" spans="1:12" ht="15" x14ac:dyDescent="0.25">
      <c r="A75" s="35"/>
      <c r="B75" s="36"/>
      <c r="C75" s="37"/>
      <c r="D75" s="38" t="s">
        <v>28</v>
      </c>
      <c r="E75" s="39"/>
      <c r="F75" s="40">
        <f>SUM(F68:F74)</f>
        <v>740</v>
      </c>
      <c r="G75" s="40">
        <f>SUM(G68:G74)</f>
        <v>36.86</v>
      </c>
      <c r="H75" s="40">
        <f>SUM(H68:H74)</f>
        <v>31.660000000000004</v>
      </c>
      <c r="I75" s="40">
        <f>SUM(I68:I74)</f>
        <v>117.52</v>
      </c>
      <c r="J75" s="40">
        <f>SUM(J68:J74)</f>
        <v>825</v>
      </c>
      <c r="K75" s="41"/>
      <c r="L75" s="42">
        <f>SUM(L68:L74)</f>
        <v>0</v>
      </c>
    </row>
    <row r="76" spans="1:12" ht="15.75" customHeight="1" thickBot="1" x14ac:dyDescent="0.25">
      <c r="A76" s="68">
        <f>A59</f>
        <v>1</v>
      </c>
      <c r="B76" s="69">
        <f>B59</f>
        <v>4</v>
      </c>
      <c r="C76" s="120" t="s">
        <v>37</v>
      </c>
      <c r="D76" s="121"/>
      <c r="E76" s="70"/>
      <c r="F76" s="71">
        <f>F67+F75</f>
        <v>1359</v>
      </c>
      <c r="G76" s="71">
        <f>G67+G75</f>
        <v>63.7</v>
      </c>
      <c r="H76" s="71">
        <f>H67+H75</f>
        <v>85.25</v>
      </c>
      <c r="I76" s="71">
        <f>I67+I75</f>
        <v>224.52999999999997</v>
      </c>
      <c r="J76" s="71">
        <f>J67+J75</f>
        <v>1839</v>
      </c>
      <c r="K76" s="72"/>
      <c r="L76" s="73">
        <f>L67+L75</f>
        <v>0</v>
      </c>
    </row>
    <row r="77" spans="1:12" ht="15" x14ac:dyDescent="0.25">
      <c r="A77" s="16">
        <v>1</v>
      </c>
      <c r="B77" s="17">
        <v>5</v>
      </c>
      <c r="C77" s="18" t="s">
        <v>23</v>
      </c>
      <c r="D77" s="19" t="s">
        <v>24</v>
      </c>
      <c r="E77" s="20" t="s">
        <v>77</v>
      </c>
      <c r="F77" s="22">
        <v>220</v>
      </c>
      <c r="G77" s="22">
        <v>15.25</v>
      </c>
      <c r="H77" s="22">
        <v>30.57</v>
      </c>
      <c r="I77" s="22">
        <v>33.28</v>
      </c>
      <c r="J77" s="22">
        <v>425</v>
      </c>
      <c r="K77" s="23">
        <v>316</v>
      </c>
      <c r="L77" s="24"/>
    </row>
    <row r="78" spans="1:12" ht="15" x14ac:dyDescent="0.25">
      <c r="A78" s="25"/>
      <c r="B78" s="26"/>
      <c r="C78" s="27"/>
      <c r="D78" s="28" t="s">
        <v>25</v>
      </c>
      <c r="E78" s="29" t="s">
        <v>54</v>
      </c>
      <c r="F78" s="31">
        <v>200</v>
      </c>
      <c r="G78" s="31">
        <v>0.13</v>
      </c>
      <c r="H78" s="31">
        <v>0.14000000000000001</v>
      </c>
      <c r="I78" s="31">
        <v>18.64</v>
      </c>
      <c r="J78" s="31">
        <v>56</v>
      </c>
      <c r="K78" s="32">
        <v>376</v>
      </c>
      <c r="L78" s="33"/>
    </row>
    <row r="79" spans="1:12" ht="15" x14ac:dyDescent="0.25">
      <c r="A79" s="25"/>
      <c r="B79" s="26"/>
      <c r="C79" s="27"/>
      <c r="D79" s="28" t="s">
        <v>26</v>
      </c>
      <c r="E79" s="29" t="s">
        <v>41</v>
      </c>
      <c r="F79" s="31">
        <v>40</v>
      </c>
      <c r="G79" s="31">
        <v>3.4</v>
      </c>
      <c r="H79" s="31">
        <v>0.64</v>
      </c>
      <c r="I79" s="31">
        <v>14.8</v>
      </c>
      <c r="J79" s="31">
        <v>72</v>
      </c>
      <c r="K79" s="32">
        <v>108</v>
      </c>
      <c r="L79" s="33"/>
    </row>
    <row r="80" spans="1:12" ht="15" x14ac:dyDescent="0.25">
      <c r="A80" s="25"/>
      <c r="B80" s="26"/>
      <c r="C80" s="27"/>
      <c r="D80" s="28" t="s">
        <v>27</v>
      </c>
      <c r="E80" s="29" t="s">
        <v>64</v>
      </c>
      <c r="F80" s="31">
        <v>140</v>
      </c>
      <c r="G80" s="31">
        <v>1.36</v>
      </c>
      <c r="H80" s="31">
        <v>0.3</v>
      </c>
      <c r="I80" s="31">
        <v>12.23</v>
      </c>
      <c r="J80" s="31">
        <v>54</v>
      </c>
      <c r="K80" s="32">
        <v>118</v>
      </c>
      <c r="L80" s="33"/>
    </row>
    <row r="81" spans="1:12" ht="15" x14ac:dyDescent="0.25">
      <c r="A81" s="25"/>
      <c r="B81" s="26"/>
      <c r="C81" s="27"/>
      <c r="D81" s="34" t="s">
        <v>30</v>
      </c>
      <c r="E81" s="29" t="s">
        <v>78</v>
      </c>
      <c r="F81" s="31">
        <v>60</v>
      </c>
      <c r="G81" s="31">
        <v>1</v>
      </c>
      <c r="H81" s="31">
        <v>3</v>
      </c>
      <c r="I81" s="31">
        <v>11</v>
      </c>
      <c r="J81" s="31">
        <v>70</v>
      </c>
      <c r="K81" s="32">
        <v>33</v>
      </c>
      <c r="L81" s="33"/>
    </row>
    <row r="82" spans="1:12" ht="15" x14ac:dyDescent="0.25">
      <c r="A82" s="35"/>
      <c r="B82" s="36"/>
      <c r="C82" s="37"/>
      <c r="D82" s="38" t="s">
        <v>28</v>
      </c>
      <c r="E82" s="39"/>
      <c r="F82" s="40">
        <f>SUM(F77:F81)</f>
        <v>660</v>
      </c>
      <c r="G82" s="40">
        <f>SUM(G77:G81)</f>
        <v>21.14</v>
      </c>
      <c r="H82" s="40">
        <f>SUM(H77:H81)</f>
        <v>34.650000000000006</v>
      </c>
      <c r="I82" s="40">
        <f>SUM(I77:I81)</f>
        <v>89.95</v>
      </c>
      <c r="J82" s="40">
        <f>SUM(J77:J81)</f>
        <v>677</v>
      </c>
      <c r="K82" s="41"/>
      <c r="L82" s="42">
        <f>SUM(L77:L81)</f>
        <v>0</v>
      </c>
    </row>
    <row r="83" spans="1:12" ht="15" x14ac:dyDescent="0.25">
      <c r="A83" s="43">
        <f>A77</f>
        <v>1</v>
      </c>
      <c r="B83" s="44">
        <f>B77</f>
        <v>5</v>
      </c>
      <c r="C83" s="45" t="s">
        <v>29</v>
      </c>
      <c r="D83" s="28" t="s">
        <v>30</v>
      </c>
      <c r="E83" s="29" t="s">
        <v>74</v>
      </c>
      <c r="F83" s="31">
        <v>60</v>
      </c>
      <c r="G83" s="31">
        <v>1.57</v>
      </c>
      <c r="H83" s="31">
        <v>3.77</v>
      </c>
      <c r="I83" s="31">
        <v>5.63</v>
      </c>
      <c r="J83" s="31">
        <v>63</v>
      </c>
      <c r="K83" s="32">
        <v>47</v>
      </c>
      <c r="L83" s="33"/>
    </row>
    <row r="84" spans="1:12" ht="15" x14ac:dyDescent="0.25">
      <c r="A84" s="25"/>
      <c r="B84" s="26"/>
      <c r="C84" s="27"/>
      <c r="D84" s="28" t="s">
        <v>31</v>
      </c>
      <c r="E84" s="29" t="s">
        <v>79</v>
      </c>
      <c r="F84" s="31">
        <v>200</v>
      </c>
      <c r="G84" s="31">
        <v>7.26</v>
      </c>
      <c r="H84" s="31">
        <v>10.59</v>
      </c>
      <c r="I84" s="31">
        <v>24</v>
      </c>
      <c r="J84" s="31">
        <v>211</v>
      </c>
      <c r="K84" s="32">
        <v>143</v>
      </c>
      <c r="L84" s="33"/>
    </row>
    <row r="85" spans="1:12" ht="15" x14ac:dyDescent="0.25">
      <c r="A85" s="25"/>
      <c r="B85" s="26"/>
      <c r="C85" s="27"/>
      <c r="D85" s="28" t="s">
        <v>32</v>
      </c>
      <c r="E85" s="29" t="s">
        <v>48</v>
      </c>
      <c r="F85" s="31">
        <v>90</v>
      </c>
      <c r="G85" s="31">
        <v>12.77</v>
      </c>
      <c r="H85" s="31">
        <v>10.119999999999999</v>
      </c>
      <c r="I85" s="31">
        <v>46</v>
      </c>
      <c r="J85" s="31">
        <v>241</v>
      </c>
      <c r="K85" s="32">
        <v>304</v>
      </c>
      <c r="L85" s="33"/>
    </row>
    <row r="86" spans="1:12" ht="15" x14ac:dyDescent="0.25">
      <c r="A86" s="25"/>
      <c r="B86" s="26"/>
      <c r="C86" s="27"/>
      <c r="D86" s="28" t="s">
        <v>33</v>
      </c>
      <c r="E86" s="29" t="s">
        <v>80</v>
      </c>
      <c r="F86" s="31">
        <v>150</v>
      </c>
      <c r="G86" s="31">
        <v>3.34</v>
      </c>
      <c r="H86" s="31">
        <v>4.49</v>
      </c>
      <c r="I86" s="31">
        <v>32.11</v>
      </c>
      <c r="J86" s="31">
        <v>198</v>
      </c>
      <c r="K86" s="32">
        <v>312</v>
      </c>
      <c r="L86" s="33"/>
    </row>
    <row r="87" spans="1:12" ht="15" x14ac:dyDescent="0.25">
      <c r="A87" s="25"/>
      <c r="B87" s="26"/>
      <c r="C87" s="27"/>
      <c r="D87" s="28" t="s">
        <v>34</v>
      </c>
      <c r="E87" s="29"/>
      <c r="F87" s="31"/>
      <c r="G87" s="31"/>
      <c r="H87" s="31"/>
      <c r="I87" s="31"/>
      <c r="J87" s="31"/>
      <c r="K87" s="32"/>
      <c r="L87" s="33"/>
    </row>
    <row r="88" spans="1:12" ht="15" x14ac:dyDescent="0.25">
      <c r="A88" s="25"/>
      <c r="B88" s="26"/>
      <c r="C88" s="27"/>
      <c r="D88" s="28" t="s">
        <v>35</v>
      </c>
      <c r="E88" s="29"/>
      <c r="F88" s="31"/>
      <c r="G88" s="31"/>
      <c r="H88" s="31"/>
      <c r="I88" s="31"/>
      <c r="J88" s="31"/>
      <c r="K88" s="32"/>
      <c r="L88" s="33"/>
    </row>
    <row r="89" spans="1:12" ht="15" x14ac:dyDescent="0.25">
      <c r="A89" s="25"/>
      <c r="B89" s="26"/>
      <c r="C89" s="27"/>
      <c r="D89" s="28" t="s">
        <v>36</v>
      </c>
      <c r="E89" s="29" t="s">
        <v>52</v>
      </c>
      <c r="F89" s="31">
        <v>40</v>
      </c>
      <c r="G89" s="31">
        <v>3.08</v>
      </c>
      <c r="H89" s="31">
        <v>0.56000000000000005</v>
      </c>
      <c r="I89" s="31">
        <v>14.96</v>
      </c>
      <c r="J89" s="31">
        <v>81</v>
      </c>
      <c r="K89" s="32">
        <v>116</v>
      </c>
      <c r="L89" s="33"/>
    </row>
    <row r="90" spans="1:12" ht="15" x14ac:dyDescent="0.25">
      <c r="A90" s="25"/>
      <c r="B90" s="26"/>
      <c r="C90" s="27"/>
      <c r="D90" s="34" t="s">
        <v>25</v>
      </c>
      <c r="E90" s="29" t="s">
        <v>63</v>
      </c>
      <c r="F90" s="31">
        <v>200</v>
      </c>
      <c r="G90" s="31">
        <v>0.19</v>
      </c>
      <c r="H90" s="31">
        <v>0.04</v>
      </c>
      <c r="I90" s="31">
        <v>13.66</v>
      </c>
      <c r="J90" s="31">
        <v>56</v>
      </c>
      <c r="K90" s="32">
        <v>376</v>
      </c>
      <c r="L90" s="33"/>
    </row>
    <row r="91" spans="1:12" ht="15" x14ac:dyDescent="0.25">
      <c r="A91" s="25"/>
      <c r="B91" s="26"/>
      <c r="C91" s="27"/>
      <c r="D91" s="34" t="s">
        <v>27</v>
      </c>
      <c r="E91" s="29" t="s">
        <v>51</v>
      </c>
      <c r="F91" s="31">
        <v>153</v>
      </c>
      <c r="G91" s="31">
        <v>1</v>
      </c>
      <c r="H91" s="31">
        <v>1</v>
      </c>
      <c r="I91" s="31">
        <v>15</v>
      </c>
      <c r="J91" s="31">
        <v>68</v>
      </c>
      <c r="K91" s="32">
        <v>118</v>
      </c>
      <c r="L91" s="33"/>
    </row>
    <row r="92" spans="1:12" ht="15" x14ac:dyDescent="0.25">
      <c r="A92" s="35"/>
      <c r="B92" s="36"/>
      <c r="C92" s="37"/>
      <c r="D92" s="38" t="s">
        <v>28</v>
      </c>
      <c r="E92" s="39"/>
      <c r="F92" s="40">
        <f>SUM(F83:F91)</f>
        <v>893</v>
      </c>
      <c r="G92" s="40">
        <f>SUM(G83:G91)</f>
        <v>29.210000000000004</v>
      </c>
      <c r="H92" s="40">
        <f>SUM(H83:H91)</f>
        <v>30.569999999999997</v>
      </c>
      <c r="I92" s="40">
        <f>SUM(I83:I91)</f>
        <v>151.35999999999999</v>
      </c>
      <c r="J92" s="40">
        <f>SUM(J83:J91)</f>
        <v>918</v>
      </c>
      <c r="K92" s="41"/>
      <c r="L92" s="42">
        <f>SUM(L83:L91)</f>
        <v>0</v>
      </c>
    </row>
    <row r="93" spans="1:12" ht="15.75" customHeight="1" thickBot="1" x14ac:dyDescent="0.25">
      <c r="A93" s="68">
        <f>A77</f>
        <v>1</v>
      </c>
      <c r="B93" s="69">
        <f>B77</f>
        <v>5</v>
      </c>
      <c r="C93" s="120" t="s">
        <v>37</v>
      </c>
      <c r="D93" s="121"/>
      <c r="E93" s="70"/>
      <c r="F93" s="71">
        <f>F82+F92</f>
        <v>1553</v>
      </c>
      <c r="G93" s="71">
        <f>G82+G92</f>
        <v>50.350000000000009</v>
      </c>
      <c r="H93" s="71">
        <f>H82+H92</f>
        <v>65.22</v>
      </c>
      <c r="I93" s="71">
        <f>I82+I92</f>
        <v>241.31</v>
      </c>
      <c r="J93" s="71">
        <f>J82+J92</f>
        <v>1595</v>
      </c>
      <c r="K93" s="72"/>
      <c r="L93" s="73">
        <f>L82+L92</f>
        <v>0</v>
      </c>
    </row>
    <row r="94" spans="1:12" ht="15" x14ac:dyDescent="0.25">
      <c r="A94" s="16">
        <v>2</v>
      </c>
      <c r="B94" s="17">
        <v>1</v>
      </c>
      <c r="C94" s="18" t="s">
        <v>23</v>
      </c>
      <c r="D94" s="19" t="s">
        <v>24</v>
      </c>
      <c r="E94" s="20" t="s">
        <v>81</v>
      </c>
      <c r="F94" s="22">
        <v>200</v>
      </c>
      <c r="G94" s="22">
        <v>7.28</v>
      </c>
      <c r="H94" s="22">
        <v>9.1300000000000008</v>
      </c>
      <c r="I94" s="22">
        <v>41.38</v>
      </c>
      <c r="J94" s="22">
        <v>277</v>
      </c>
      <c r="K94" s="23">
        <v>221</v>
      </c>
      <c r="L94" s="24"/>
    </row>
    <row r="95" spans="1:12" ht="15" x14ac:dyDescent="0.25">
      <c r="A95" s="25"/>
      <c r="B95" s="26"/>
      <c r="C95" s="27"/>
      <c r="D95" s="28" t="s">
        <v>25</v>
      </c>
      <c r="E95" s="29" t="s">
        <v>82</v>
      </c>
      <c r="F95" s="31">
        <v>200</v>
      </c>
      <c r="G95" s="31">
        <v>4.08</v>
      </c>
      <c r="H95" s="31">
        <v>3.54</v>
      </c>
      <c r="I95" s="31">
        <v>17.579999999999998</v>
      </c>
      <c r="J95" s="31">
        <v>119</v>
      </c>
      <c r="K95" s="32">
        <v>382</v>
      </c>
      <c r="L95" s="33"/>
    </row>
    <row r="96" spans="1:12" ht="15" x14ac:dyDescent="0.25">
      <c r="A96" s="25"/>
      <c r="B96" s="26"/>
      <c r="C96" s="27"/>
      <c r="D96" s="28" t="s">
        <v>26</v>
      </c>
      <c r="E96" s="29" t="s">
        <v>41</v>
      </c>
      <c r="F96" s="31">
        <v>40</v>
      </c>
      <c r="G96" s="31">
        <v>3.4</v>
      </c>
      <c r="H96" s="31">
        <v>0.64</v>
      </c>
      <c r="I96" s="31">
        <v>14.8</v>
      </c>
      <c r="J96" s="31">
        <v>72</v>
      </c>
      <c r="K96" s="32">
        <v>108</v>
      </c>
      <c r="L96" s="33"/>
    </row>
    <row r="97" spans="1:12" ht="15" x14ac:dyDescent="0.25">
      <c r="A97" s="25"/>
      <c r="B97" s="26"/>
      <c r="C97" s="27"/>
      <c r="D97" s="28" t="s">
        <v>27</v>
      </c>
      <c r="E97" s="29" t="s">
        <v>42</v>
      </c>
      <c r="F97" s="31">
        <v>130</v>
      </c>
      <c r="G97" s="31">
        <v>2.06</v>
      </c>
      <c r="H97" s="31">
        <v>0.69</v>
      </c>
      <c r="I97" s="31">
        <v>28</v>
      </c>
      <c r="J97" s="31">
        <v>130</v>
      </c>
      <c r="K97" s="32">
        <v>118</v>
      </c>
      <c r="L97" s="33"/>
    </row>
    <row r="98" spans="1:12" ht="15" x14ac:dyDescent="0.25">
      <c r="A98" s="25"/>
      <c r="B98" s="26"/>
      <c r="C98" s="27"/>
      <c r="D98" s="34" t="s">
        <v>106</v>
      </c>
      <c r="E98" s="29" t="s">
        <v>44</v>
      </c>
      <c r="F98" s="31">
        <v>10</v>
      </c>
      <c r="G98" s="31">
        <v>0.08</v>
      </c>
      <c r="H98" s="31">
        <v>7.25</v>
      </c>
      <c r="I98" s="31">
        <v>0.13</v>
      </c>
      <c r="J98" s="31">
        <v>66</v>
      </c>
      <c r="K98" s="32">
        <v>14</v>
      </c>
      <c r="L98" s="33"/>
    </row>
    <row r="99" spans="1:12" ht="15" x14ac:dyDescent="0.25">
      <c r="A99" s="25"/>
      <c r="B99" s="26"/>
      <c r="C99" s="27"/>
      <c r="D99" s="34" t="s">
        <v>105</v>
      </c>
      <c r="E99" s="29" t="s">
        <v>43</v>
      </c>
      <c r="F99" s="31">
        <v>40</v>
      </c>
      <c r="G99" s="31">
        <v>5.08</v>
      </c>
      <c r="H99" s="31">
        <v>4.5999999999999996</v>
      </c>
      <c r="I99" s="31">
        <v>0.28000000000000003</v>
      </c>
      <c r="J99" s="31">
        <v>63</v>
      </c>
      <c r="K99" s="32">
        <v>209</v>
      </c>
      <c r="L99" s="33"/>
    </row>
    <row r="100" spans="1:12" ht="15" x14ac:dyDescent="0.25">
      <c r="A100" s="35"/>
      <c r="B100" s="36"/>
      <c r="C100" s="37"/>
      <c r="D100" s="38" t="s">
        <v>28</v>
      </c>
      <c r="E100" s="39"/>
      <c r="F100" s="40">
        <f>SUM(F94:F99)</f>
        <v>620</v>
      </c>
      <c r="G100" s="40">
        <f>SUM(G94:G99)</f>
        <v>21.979999999999997</v>
      </c>
      <c r="H100" s="40">
        <f>SUM(H94:H99)</f>
        <v>25.85</v>
      </c>
      <c r="I100" s="40">
        <f>SUM(I94:I99)</f>
        <v>102.17</v>
      </c>
      <c r="J100" s="40">
        <f>SUM(J94:J99)</f>
        <v>727</v>
      </c>
      <c r="K100" s="41"/>
      <c r="L100" s="42">
        <f>SUM(L94:L99)</f>
        <v>0</v>
      </c>
    </row>
    <row r="101" spans="1:12" ht="15" x14ac:dyDescent="0.25">
      <c r="A101" s="43">
        <f>A94</f>
        <v>2</v>
      </c>
      <c r="B101" s="44">
        <f>B94</f>
        <v>1</v>
      </c>
      <c r="C101" s="45" t="s">
        <v>29</v>
      </c>
      <c r="D101" s="28" t="s">
        <v>30</v>
      </c>
      <c r="E101" s="29" t="s">
        <v>83</v>
      </c>
      <c r="F101" s="64">
        <v>60</v>
      </c>
      <c r="G101" s="31">
        <v>0.88</v>
      </c>
      <c r="H101" s="31">
        <v>2</v>
      </c>
      <c r="I101" s="31">
        <v>3</v>
      </c>
      <c r="J101" s="31">
        <v>27</v>
      </c>
      <c r="K101" s="32">
        <v>786</v>
      </c>
      <c r="L101" s="33"/>
    </row>
    <row r="102" spans="1:12" ht="15" x14ac:dyDescent="0.25">
      <c r="A102" s="25"/>
      <c r="B102" s="26"/>
      <c r="C102" s="27"/>
      <c r="D102" s="28" t="s">
        <v>31</v>
      </c>
      <c r="E102" s="29" t="s">
        <v>84</v>
      </c>
      <c r="F102" s="64">
        <v>200</v>
      </c>
      <c r="G102" s="31">
        <v>5</v>
      </c>
      <c r="H102" s="31">
        <v>6.13</v>
      </c>
      <c r="I102" s="31">
        <v>38</v>
      </c>
      <c r="J102" s="31">
        <v>273</v>
      </c>
      <c r="K102" s="32">
        <v>155</v>
      </c>
      <c r="L102" s="33"/>
    </row>
    <row r="103" spans="1:12" ht="15" x14ac:dyDescent="0.25">
      <c r="A103" s="25"/>
      <c r="B103" s="26"/>
      <c r="C103" s="27"/>
      <c r="D103" s="28" t="s">
        <v>32</v>
      </c>
      <c r="E103" s="29" t="s">
        <v>85</v>
      </c>
      <c r="F103" s="64">
        <v>240</v>
      </c>
      <c r="G103" s="31">
        <v>18.829999999999998</v>
      </c>
      <c r="H103" s="31">
        <v>21.95</v>
      </c>
      <c r="I103" s="31">
        <v>62.86</v>
      </c>
      <c r="J103" s="31">
        <v>396</v>
      </c>
      <c r="K103" s="32">
        <v>259</v>
      </c>
      <c r="L103" s="33"/>
    </row>
    <row r="104" spans="1:12" ht="15" x14ac:dyDescent="0.25">
      <c r="A104" s="25"/>
      <c r="B104" s="26"/>
      <c r="C104" s="27"/>
      <c r="D104" s="28" t="s">
        <v>33</v>
      </c>
      <c r="E104" s="29"/>
      <c r="F104" s="64"/>
      <c r="G104" s="31"/>
      <c r="H104" s="31"/>
      <c r="I104" s="31"/>
      <c r="J104" s="31"/>
      <c r="K104" s="32"/>
      <c r="L104" s="33"/>
    </row>
    <row r="105" spans="1:12" ht="15" x14ac:dyDescent="0.25">
      <c r="A105" s="25"/>
      <c r="B105" s="26"/>
      <c r="C105" s="27"/>
      <c r="D105" s="28" t="s">
        <v>34</v>
      </c>
      <c r="E105" s="29"/>
      <c r="F105" s="64"/>
      <c r="G105" s="31"/>
      <c r="H105" s="31"/>
      <c r="I105" s="31"/>
      <c r="J105" s="31"/>
      <c r="K105" s="32"/>
      <c r="L105" s="33"/>
    </row>
    <row r="106" spans="1:12" ht="15" x14ac:dyDescent="0.25">
      <c r="A106" s="25"/>
      <c r="B106" s="26"/>
      <c r="C106" s="27"/>
      <c r="D106" s="28" t="s">
        <v>35</v>
      </c>
      <c r="E106" s="29"/>
      <c r="F106" s="64"/>
      <c r="G106" s="31"/>
      <c r="H106" s="31"/>
      <c r="I106" s="31"/>
      <c r="J106" s="31"/>
      <c r="K106" s="32"/>
      <c r="L106" s="33"/>
    </row>
    <row r="107" spans="1:12" ht="15" x14ac:dyDescent="0.25">
      <c r="A107" s="25"/>
      <c r="B107" s="26"/>
      <c r="C107" s="27"/>
      <c r="D107" s="28" t="s">
        <v>36</v>
      </c>
      <c r="E107" s="29" t="s">
        <v>52</v>
      </c>
      <c r="F107" s="64">
        <v>40</v>
      </c>
      <c r="G107" s="31">
        <v>3.08</v>
      </c>
      <c r="H107" s="31">
        <v>0.56000000000000005</v>
      </c>
      <c r="I107" s="31">
        <v>14.96</v>
      </c>
      <c r="J107" s="31">
        <v>81</v>
      </c>
      <c r="K107" s="32">
        <v>116</v>
      </c>
      <c r="L107" s="33"/>
    </row>
    <row r="108" spans="1:12" ht="15" x14ac:dyDescent="0.25">
      <c r="A108" s="25"/>
      <c r="B108" s="26"/>
      <c r="C108" s="27"/>
      <c r="D108" s="34" t="s">
        <v>25</v>
      </c>
      <c r="E108" s="29" t="s">
        <v>63</v>
      </c>
      <c r="F108" s="64">
        <v>200</v>
      </c>
      <c r="G108" s="31">
        <v>0.19</v>
      </c>
      <c r="H108" s="31">
        <v>0.02</v>
      </c>
      <c r="I108" s="31">
        <v>15</v>
      </c>
      <c r="J108" s="31">
        <v>56</v>
      </c>
      <c r="K108" s="32">
        <v>376</v>
      </c>
      <c r="L108" s="33"/>
    </row>
    <row r="109" spans="1:12" ht="15" x14ac:dyDescent="0.25">
      <c r="A109" s="25"/>
      <c r="B109" s="26"/>
      <c r="C109" s="27"/>
      <c r="D109" s="34" t="s">
        <v>27</v>
      </c>
      <c r="E109" s="29" t="s">
        <v>42</v>
      </c>
      <c r="F109" s="64">
        <v>110</v>
      </c>
      <c r="G109" s="31">
        <v>2</v>
      </c>
      <c r="H109" s="31">
        <v>1</v>
      </c>
      <c r="I109" s="31">
        <v>23</v>
      </c>
      <c r="J109" s="31">
        <v>105</v>
      </c>
      <c r="K109" s="32">
        <v>118</v>
      </c>
      <c r="L109" s="33"/>
    </row>
    <row r="110" spans="1:12" ht="15" x14ac:dyDescent="0.25">
      <c r="A110" s="35"/>
      <c r="B110" s="36"/>
      <c r="C110" s="37"/>
      <c r="D110" s="38" t="s">
        <v>28</v>
      </c>
      <c r="E110" s="39"/>
      <c r="F110" s="40">
        <f>SUM(F101:F109)</f>
        <v>850</v>
      </c>
      <c r="G110" s="40">
        <f>SUM(G101:G109)</f>
        <v>29.98</v>
      </c>
      <c r="H110" s="40">
        <f>SUM(H101:H109)</f>
        <v>31.659999999999997</v>
      </c>
      <c r="I110" s="40">
        <f>SUM(I101:I109)</f>
        <v>156.82</v>
      </c>
      <c r="J110" s="40">
        <f>SUM(J101:J109)</f>
        <v>938</v>
      </c>
      <c r="K110" s="41"/>
      <c r="L110" s="42">
        <f>SUM(L101:L109)</f>
        <v>0</v>
      </c>
    </row>
    <row r="111" spans="1:12" ht="15.75" thickBot="1" x14ac:dyDescent="0.25">
      <c r="A111" s="68">
        <f>A94</f>
        <v>2</v>
      </c>
      <c r="B111" s="69">
        <f>B94</f>
        <v>1</v>
      </c>
      <c r="C111" s="120" t="s">
        <v>37</v>
      </c>
      <c r="D111" s="121"/>
      <c r="E111" s="70"/>
      <c r="F111" s="71">
        <f>F100+F110</f>
        <v>1470</v>
      </c>
      <c r="G111" s="71">
        <f>G100+G110</f>
        <v>51.959999999999994</v>
      </c>
      <c r="H111" s="71">
        <f>H100+H110</f>
        <v>57.51</v>
      </c>
      <c r="I111" s="71">
        <f>I100+I110</f>
        <v>258.99</v>
      </c>
      <c r="J111" s="71">
        <f>J100+J110</f>
        <v>1665</v>
      </c>
      <c r="K111" s="72"/>
      <c r="L111" s="73">
        <f>L100+L110</f>
        <v>0</v>
      </c>
    </row>
    <row r="112" spans="1:12" ht="15" x14ac:dyDescent="0.25">
      <c r="A112" s="16">
        <v>2</v>
      </c>
      <c r="B112" s="17">
        <v>2</v>
      </c>
      <c r="C112" s="18" t="s">
        <v>23</v>
      </c>
      <c r="D112" s="19" t="s">
        <v>24</v>
      </c>
      <c r="E112" s="20" t="s">
        <v>86</v>
      </c>
      <c r="F112" s="22">
        <v>90</v>
      </c>
      <c r="G112" s="22">
        <v>14</v>
      </c>
      <c r="H112" s="22">
        <v>11.59</v>
      </c>
      <c r="I112" s="22">
        <v>9.2899999999999991</v>
      </c>
      <c r="J112" s="22">
        <v>192</v>
      </c>
      <c r="K112" s="23">
        <v>309</v>
      </c>
      <c r="L112" s="24"/>
    </row>
    <row r="113" spans="1:12" ht="15" x14ac:dyDescent="0.25">
      <c r="A113" s="25"/>
      <c r="B113" s="26"/>
      <c r="C113" s="27"/>
      <c r="D113" s="28" t="s">
        <v>25</v>
      </c>
      <c r="E113" s="29" t="s">
        <v>63</v>
      </c>
      <c r="F113" s="31">
        <v>200</v>
      </c>
      <c r="G113" s="31">
        <v>7.0000000000000007E-2</v>
      </c>
      <c r="H113" s="31">
        <v>0.02</v>
      </c>
      <c r="I113" s="31">
        <v>15</v>
      </c>
      <c r="J113" s="31">
        <v>60</v>
      </c>
      <c r="K113" s="32">
        <v>376</v>
      </c>
      <c r="L113" s="33"/>
    </row>
    <row r="114" spans="1:12" ht="15" x14ac:dyDescent="0.25">
      <c r="A114" s="25"/>
      <c r="B114" s="26"/>
      <c r="C114" s="27"/>
      <c r="D114" s="28" t="s">
        <v>26</v>
      </c>
      <c r="E114" s="29" t="s">
        <v>41</v>
      </c>
      <c r="F114" s="31">
        <v>40</v>
      </c>
      <c r="G114" s="31">
        <v>3.4</v>
      </c>
      <c r="H114" s="31">
        <v>0.64</v>
      </c>
      <c r="I114" s="31">
        <v>14.8</v>
      </c>
      <c r="J114" s="31">
        <v>72</v>
      </c>
      <c r="K114" s="32">
        <v>108</v>
      </c>
      <c r="L114" s="33"/>
    </row>
    <row r="115" spans="1:12" ht="15" x14ac:dyDescent="0.25">
      <c r="A115" s="25"/>
      <c r="B115" s="26"/>
      <c r="C115" s="27"/>
      <c r="D115" s="28" t="s">
        <v>27</v>
      </c>
      <c r="E115" s="29" t="s">
        <v>51</v>
      </c>
      <c r="F115" s="31">
        <v>150</v>
      </c>
      <c r="G115" s="31">
        <v>0.6</v>
      </c>
      <c r="H115" s="31">
        <v>0.6</v>
      </c>
      <c r="I115" s="31">
        <v>14.7</v>
      </c>
      <c r="J115" s="31">
        <v>66</v>
      </c>
      <c r="K115" s="32">
        <v>118</v>
      </c>
      <c r="L115" s="33"/>
    </row>
    <row r="116" spans="1:12" ht="15" x14ac:dyDescent="0.25">
      <c r="A116" s="25"/>
      <c r="B116" s="26"/>
      <c r="C116" s="27"/>
      <c r="D116" s="34" t="s">
        <v>33</v>
      </c>
      <c r="E116" s="29" t="s">
        <v>49</v>
      </c>
      <c r="F116" s="31">
        <v>150</v>
      </c>
      <c r="G116" s="31">
        <v>5.0999999999999996</v>
      </c>
      <c r="H116" s="31">
        <v>2.56</v>
      </c>
      <c r="I116" s="31">
        <v>44</v>
      </c>
      <c r="J116" s="31">
        <v>175</v>
      </c>
      <c r="K116" s="32">
        <v>203</v>
      </c>
      <c r="L116" s="33"/>
    </row>
    <row r="117" spans="1:12" ht="15" x14ac:dyDescent="0.25">
      <c r="A117" s="25"/>
      <c r="B117" s="26"/>
      <c r="C117" s="27"/>
      <c r="D117" s="34" t="s">
        <v>30</v>
      </c>
      <c r="E117" s="29" t="s">
        <v>87</v>
      </c>
      <c r="F117" s="31">
        <v>60</v>
      </c>
      <c r="G117" s="31">
        <v>0.86</v>
      </c>
      <c r="H117" s="31">
        <v>6.36</v>
      </c>
      <c r="I117" s="31">
        <v>24</v>
      </c>
      <c r="J117" s="31">
        <v>75</v>
      </c>
      <c r="K117" s="32">
        <v>49</v>
      </c>
      <c r="L117" s="33"/>
    </row>
    <row r="118" spans="1:12" ht="15" x14ac:dyDescent="0.25">
      <c r="A118" s="25"/>
      <c r="B118" s="26"/>
      <c r="C118" s="27"/>
      <c r="D118" s="34" t="s">
        <v>106</v>
      </c>
      <c r="E118" s="29" t="s">
        <v>44</v>
      </c>
      <c r="F118" s="31">
        <v>10</v>
      </c>
      <c r="G118" s="31">
        <v>0.08</v>
      </c>
      <c r="H118" s="31">
        <v>7.25</v>
      </c>
      <c r="I118" s="31">
        <v>0.13</v>
      </c>
      <c r="J118" s="31">
        <v>66</v>
      </c>
      <c r="K118" s="32">
        <v>14</v>
      </c>
      <c r="L118" s="33"/>
    </row>
    <row r="119" spans="1:12" ht="15" x14ac:dyDescent="0.25">
      <c r="A119" s="25"/>
      <c r="B119" s="26"/>
      <c r="C119" s="27"/>
      <c r="D119" s="34" t="s">
        <v>109</v>
      </c>
      <c r="E119" s="29" t="s">
        <v>73</v>
      </c>
      <c r="F119" s="31">
        <v>14</v>
      </c>
      <c r="G119" s="31">
        <v>3.44</v>
      </c>
      <c r="H119" s="31">
        <v>4.42</v>
      </c>
      <c r="I119" s="31">
        <v>0</v>
      </c>
      <c r="J119" s="31">
        <v>54</v>
      </c>
      <c r="K119" s="32">
        <v>15</v>
      </c>
      <c r="L119" s="33"/>
    </row>
    <row r="120" spans="1:12" ht="15" x14ac:dyDescent="0.25">
      <c r="A120" s="35"/>
      <c r="B120" s="36"/>
      <c r="C120" s="37"/>
      <c r="D120" s="38" t="s">
        <v>28</v>
      </c>
      <c r="E120" s="39"/>
      <c r="F120" s="40">
        <f>SUM(F112:F119)</f>
        <v>714</v>
      </c>
      <c r="G120" s="40">
        <f>SUM(G112:G119)</f>
        <v>27.55</v>
      </c>
      <c r="H120" s="40">
        <f>SUM(H112:H119)</f>
        <v>33.44</v>
      </c>
      <c r="I120" s="40">
        <f>SUM(I112:I119)</f>
        <v>121.92</v>
      </c>
      <c r="J120" s="40">
        <f>SUM(J112:J119)</f>
        <v>760</v>
      </c>
      <c r="K120" s="41"/>
      <c r="L120" s="42">
        <f>SUM(L112:L119)</f>
        <v>0</v>
      </c>
    </row>
    <row r="121" spans="1:12" ht="15" x14ac:dyDescent="0.25">
      <c r="A121" s="43">
        <f>A112</f>
        <v>2</v>
      </c>
      <c r="B121" s="44">
        <f>B112</f>
        <v>2</v>
      </c>
      <c r="C121" s="45" t="s">
        <v>29</v>
      </c>
      <c r="D121" s="28" t="s">
        <v>30</v>
      </c>
      <c r="E121" s="29"/>
      <c r="F121" s="64"/>
      <c r="G121" s="31"/>
      <c r="H121" s="31"/>
      <c r="I121" s="31"/>
      <c r="J121" s="31"/>
      <c r="K121" s="32"/>
      <c r="L121" s="33"/>
    </row>
    <row r="122" spans="1:12" ht="15" x14ac:dyDescent="0.25">
      <c r="A122" s="25"/>
      <c r="B122" s="26"/>
      <c r="C122" s="27"/>
      <c r="D122" s="28" t="s">
        <v>31</v>
      </c>
      <c r="E122" s="29" t="s">
        <v>88</v>
      </c>
      <c r="F122" s="31">
        <v>200</v>
      </c>
      <c r="G122" s="31">
        <v>6.25</v>
      </c>
      <c r="H122" s="31">
        <v>6.87</v>
      </c>
      <c r="I122" s="31">
        <v>12.98</v>
      </c>
      <c r="J122" s="31">
        <v>291</v>
      </c>
      <c r="K122" s="32">
        <v>131</v>
      </c>
      <c r="L122" s="33"/>
    </row>
    <row r="123" spans="1:12" ht="15" x14ac:dyDescent="0.25">
      <c r="A123" s="25"/>
      <c r="B123" s="26"/>
      <c r="C123" s="27"/>
      <c r="D123" s="28" t="s">
        <v>32</v>
      </c>
      <c r="E123" s="29" t="s">
        <v>89</v>
      </c>
      <c r="F123" s="31">
        <v>90</v>
      </c>
      <c r="G123" s="31">
        <v>15.5</v>
      </c>
      <c r="H123" s="31">
        <v>15.8</v>
      </c>
      <c r="I123" s="31">
        <v>6.6</v>
      </c>
      <c r="J123" s="31">
        <v>235</v>
      </c>
      <c r="K123" s="32">
        <v>411</v>
      </c>
      <c r="L123" s="33"/>
    </row>
    <row r="124" spans="1:12" ht="15" x14ac:dyDescent="0.25">
      <c r="A124" s="25"/>
      <c r="B124" s="26"/>
      <c r="C124" s="27"/>
      <c r="D124" s="28" t="s">
        <v>33</v>
      </c>
      <c r="E124" s="29" t="s">
        <v>90</v>
      </c>
      <c r="F124" s="31">
        <v>180</v>
      </c>
      <c r="G124" s="31">
        <v>3.42</v>
      </c>
      <c r="H124" s="31">
        <v>4.57</v>
      </c>
      <c r="I124" s="31">
        <v>109</v>
      </c>
      <c r="J124" s="31">
        <v>164</v>
      </c>
      <c r="K124" s="32">
        <v>139</v>
      </c>
      <c r="L124" s="33"/>
    </row>
    <row r="125" spans="1:12" s="67" customFormat="1" ht="15" x14ac:dyDescent="0.25">
      <c r="A125" s="59"/>
      <c r="B125" s="60"/>
      <c r="C125" s="61"/>
      <c r="D125" s="57" t="s">
        <v>34</v>
      </c>
      <c r="E125" s="63"/>
      <c r="F125" s="64"/>
      <c r="G125" s="64"/>
      <c r="H125" s="64"/>
      <c r="I125" s="64"/>
      <c r="J125" s="64"/>
      <c r="K125" s="65"/>
      <c r="L125" s="66"/>
    </row>
    <row r="126" spans="1:12" s="67" customFormat="1" ht="15" x14ac:dyDescent="0.25">
      <c r="A126" s="59"/>
      <c r="B126" s="60"/>
      <c r="C126" s="61"/>
      <c r="D126" s="57" t="s">
        <v>35</v>
      </c>
      <c r="E126" s="63"/>
      <c r="F126" s="64"/>
      <c r="G126" s="64"/>
      <c r="H126" s="64"/>
      <c r="I126" s="64"/>
      <c r="J126" s="64"/>
      <c r="K126" s="65"/>
      <c r="L126" s="66"/>
    </row>
    <row r="127" spans="1:12" s="67" customFormat="1" ht="15" x14ac:dyDescent="0.25">
      <c r="A127" s="59"/>
      <c r="B127" s="60"/>
      <c r="C127" s="61"/>
      <c r="D127" s="57" t="s">
        <v>36</v>
      </c>
      <c r="E127" s="63" t="s">
        <v>52</v>
      </c>
      <c r="F127" s="64">
        <v>40</v>
      </c>
      <c r="G127" s="64">
        <v>3.08</v>
      </c>
      <c r="H127" s="64">
        <v>0.56000000000000005</v>
      </c>
      <c r="I127" s="64">
        <v>14.96</v>
      </c>
      <c r="J127" s="64">
        <v>81</v>
      </c>
      <c r="K127" s="65">
        <v>116</v>
      </c>
      <c r="L127" s="66"/>
    </row>
    <row r="128" spans="1:12" s="67" customFormat="1" ht="15" x14ac:dyDescent="0.25">
      <c r="A128" s="59"/>
      <c r="B128" s="60"/>
      <c r="C128" s="61"/>
      <c r="D128" s="62" t="s">
        <v>25</v>
      </c>
      <c r="E128" s="63" t="s">
        <v>63</v>
      </c>
      <c r="F128" s="64">
        <v>200</v>
      </c>
      <c r="G128" s="64">
        <v>7.0000000000000007E-2</v>
      </c>
      <c r="H128" s="64">
        <v>0.02</v>
      </c>
      <c r="I128" s="64">
        <v>15</v>
      </c>
      <c r="J128" s="64">
        <v>60</v>
      </c>
      <c r="K128" s="65">
        <v>376</v>
      </c>
      <c r="L128" s="66"/>
    </row>
    <row r="129" spans="1:12" s="67" customFormat="1" ht="15" x14ac:dyDescent="0.25">
      <c r="A129" s="59"/>
      <c r="B129" s="60"/>
      <c r="C129" s="61"/>
      <c r="D129" s="62" t="s">
        <v>110</v>
      </c>
      <c r="E129" s="63" t="s">
        <v>91</v>
      </c>
      <c r="F129" s="78">
        <v>33.299999999999997</v>
      </c>
      <c r="G129" s="64">
        <v>1</v>
      </c>
      <c r="H129" s="64">
        <v>5</v>
      </c>
      <c r="I129" s="64">
        <v>25</v>
      </c>
      <c r="J129" s="64">
        <v>115</v>
      </c>
      <c r="K129" s="65">
        <v>0</v>
      </c>
      <c r="L129" s="66"/>
    </row>
    <row r="130" spans="1:12" s="67" customFormat="1" ht="15" x14ac:dyDescent="0.25">
      <c r="A130" s="79"/>
      <c r="B130" s="80"/>
      <c r="C130" s="81"/>
      <c r="D130" s="82" t="s">
        <v>28</v>
      </c>
      <c r="E130" s="83"/>
      <c r="F130" s="84">
        <f>SUM(F121:F129)</f>
        <v>743.3</v>
      </c>
      <c r="G130" s="85">
        <f>SUM(G121:G129)</f>
        <v>29.32</v>
      </c>
      <c r="H130" s="85">
        <f>SUM(H121:H129)</f>
        <v>32.82</v>
      </c>
      <c r="I130" s="85">
        <f>SUM(I121:I129)</f>
        <v>183.54</v>
      </c>
      <c r="J130" s="85">
        <f>SUM(J121:J129)</f>
        <v>946</v>
      </c>
      <c r="K130" s="86"/>
      <c r="L130" s="87">
        <f>SUM(L121:L129)</f>
        <v>0</v>
      </c>
    </row>
    <row r="131" spans="1:12" ht="15.75" thickBot="1" x14ac:dyDescent="0.25">
      <c r="A131" s="68">
        <f>A112</f>
        <v>2</v>
      </c>
      <c r="B131" s="69">
        <f>B112</f>
        <v>2</v>
      </c>
      <c r="C131" s="120" t="s">
        <v>37</v>
      </c>
      <c r="D131" s="121"/>
      <c r="E131" s="70"/>
      <c r="F131" s="88">
        <f>F120+F130</f>
        <v>1457.3</v>
      </c>
      <c r="G131" s="71">
        <f>G120+G130</f>
        <v>56.870000000000005</v>
      </c>
      <c r="H131" s="71">
        <f>H120+H130</f>
        <v>66.259999999999991</v>
      </c>
      <c r="I131" s="71">
        <f>I120+I130</f>
        <v>305.45999999999998</v>
      </c>
      <c r="J131" s="71">
        <f>J120+J130</f>
        <v>1706</v>
      </c>
      <c r="K131" s="72"/>
      <c r="L131" s="73">
        <f>L120+L130</f>
        <v>0</v>
      </c>
    </row>
    <row r="132" spans="1:12" ht="15" x14ac:dyDescent="0.25">
      <c r="A132" s="16">
        <v>2</v>
      </c>
      <c r="B132" s="17">
        <v>3</v>
      </c>
      <c r="C132" s="19" t="s">
        <v>23</v>
      </c>
      <c r="D132" s="19" t="s">
        <v>24</v>
      </c>
      <c r="E132" s="20" t="s">
        <v>92</v>
      </c>
      <c r="F132" s="22">
        <v>200</v>
      </c>
      <c r="G132" s="22">
        <v>41</v>
      </c>
      <c r="H132" s="22">
        <v>27</v>
      </c>
      <c r="I132" s="22">
        <v>68</v>
      </c>
      <c r="J132" s="22">
        <v>608</v>
      </c>
      <c r="K132" s="23">
        <v>608</v>
      </c>
      <c r="L132" s="24"/>
    </row>
    <row r="133" spans="1:12" ht="15" x14ac:dyDescent="0.25">
      <c r="A133" s="25"/>
      <c r="B133" s="26"/>
      <c r="C133" s="28"/>
      <c r="D133" s="28" t="s">
        <v>25</v>
      </c>
      <c r="E133" s="29" t="s">
        <v>63</v>
      </c>
      <c r="F133" s="31">
        <v>200</v>
      </c>
      <c r="G133" s="31">
        <v>0.19</v>
      </c>
      <c r="H133" s="31">
        <v>0.04</v>
      </c>
      <c r="I133" s="31">
        <v>14</v>
      </c>
      <c r="J133" s="31">
        <v>56</v>
      </c>
      <c r="K133" s="32">
        <v>56</v>
      </c>
      <c r="L133" s="33"/>
    </row>
    <row r="134" spans="1:12" ht="15.75" customHeight="1" x14ac:dyDescent="0.25">
      <c r="A134" s="25"/>
      <c r="B134" s="26"/>
      <c r="C134" s="28"/>
      <c r="D134" s="28" t="s">
        <v>26</v>
      </c>
      <c r="E134" s="29" t="s">
        <v>41</v>
      </c>
      <c r="F134" s="31">
        <v>30</v>
      </c>
      <c r="G134" s="31">
        <v>3.4</v>
      </c>
      <c r="H134" s="31">
        <v>0.64</v>
      </c>
      <c r="I134" s="31">
        <v>25</v>
      </c>
      <c r="J134" s="31">
        <v>72</v>
      </c>
      <c r="K134" s="32">
        <v>72</v>
      </c>
      <c r="L134" s="33"/>
    </row>
    <row r="135" spans="1:12" ht="15" x14ac:dyDescent="0.25">
      <c r="A135" s="25"/>
      <c r="B135" s="26"/>
      <c r="C135" s="28"/>
      <c r="D135" s="28" t="s">
        <v>27</v>
      </c>
      <c r="E135" s="29" t="s">
        <v>64</v>
      </c>
      <c r="F135" s="31">
        <v>180</v>
      </c>
      <c r="G135" s="31">
        <v>0.45</v>
      </c>
      <c r="H135" s="31">
        <v>1.1399999999999999</v>
      </c>
      <c r="I135" s="31">
        <v>13</v>
      </c>
      <c r="J135" s="31">
        <v>69</v>
      </c>
      <c r="K135" s="32">
        <v>69</v>
      </c>
      <c r="L135" s="33"/>
    </row>
    <row r="136" spans="1:12" ht="15" x14ac:dyDescent="0.25">
      <c r="A136" s="35"/>
      <c r="B136" s="36"/>
      <c r="C136" s="28"/>
      <c r="D136" s="38" t="s">
        <v>28</v>
      </c>
      <c r="E136" s="39"/>
      <c r="F136" s="40">
        <f>SUM(F132:F135)</f>
        <v>610</v>
      </c>
      <c r="G136" s="40">
        <f>SUM(G132:G135)</f>
        <v>45.04</v>
      </c>
      <c r="H136" s="40">
        <f>SUM(H132:H135)</f>
        <v>28.82</v>
      </c>
      <c r="I136" s="40">
        <f>SUM(I132:I135)</f>
        <v>120</v>
      </c>
      <c r="J136" s="40">
        <f>SUM(J132:J135)</f>
        <v>805</v>
      </c>
      <c r="K136" s="41"/>
      <c r="L136" s="42">
        <f>SUM(L132:L135)</f>
        <v>0</v>
      </c>
    </row>
    <row r="137" spans="1:12" ht="15" x14ac:dyDescent="0.25">
      <c r="A137" s="43">
        <f>A132</f>
        <v>2</v>
      </c>
      <c r="B137" s="44">
        <f>B132</f>
        <v>3</v>
      </c>
      <c r="C137" s="28" t="s">
        <v>29</v>
      </c>
      <c r="D137" s="28" t="s">
        <v>30</v>
      </c>
      <c r="E137" s="29" t="s">
        <v>93</v>
      </c>
      <c r="F137" s="64">
        <v>60</v>
      </c>
      <c r="G137" s="31">
        <v>0.62</v>
      </c>
      <c r="H137" s="31">
        <v>5</v>
      </c>
      <c r="I137" s="31">
        <v>3.06</v>
      </c>
      <c r="J137" s="31">
        <v>98</v>
      </c>
      <c r="K137" s="32">
        <v>98</v>
      </c>
      <c r="L137" s="33"/>
    </row>
    <row r="138" spans="1:12" ht="15" x14ac:dyDescent="0.25">
      <c r="A138" s="25"/>
      <c r="B138" s="26"/>
      <c r="C138" s="28"/>
      <c r="D138" s="28" t="s">
        <v>31</v>
      </c>
      <c r="E138" s="29" t="s">
        <v>94</v>
      </c>
      <c r="F138" s="64">
        <v>200</v>
      </c>
      <c r="G138" s="31">
        <v>2.85</v>
      </c>
      <c r="H138" s="31">
        <v>7</v>
      </c>
      <c r="I138" s="31">
        <v>21</v>
      </c>
      <c r="J138" s="31">
        <v>245</v>
      </c>
      <c r="K138" s="32">
        <v>245</v>
      </c>
      <c r="L138" s="33"/>
    </row>
    <row r="139" spans="1:12" ht="15" x14ac:dyDescent="0.25">
      <c r="A139" s="25"/>
      <c r="B139" s="26"/>
      <c r="C139" s="28"/>
      <c r="D139" s="28" t="s">
        <v>32</v>
      </c>
      <c r="E139" s="29" t="s">
        <v>95</v>
      </c>
      <c r="F139" s="64">
        <v>90</v>
      </c>
      <c r="G139" s="31">
        <v>11.66</v>
      </c>
      <c r="H139" s="31">
        <v>9</v>
      </c>
      <c r="I139" s="31">
        <v>9</v>
      </c>
      <c r="J139" s="31">
        <v>124</v>
      </c>
      <c r="K139" s="32">
        <v>124</v>
      </c>
      <c r="L139" s="33"/>
    </row>
    <row r="140" spans="1:12" ht="15" x14ac:dyDescent="0.25">
      <c r="A140" s="25"/>
      <c r="B140" s="26"/>
      <c r="C140" s="28"/>
      <c r="D140" s="28" t="s">
        <v>33</v>
      </c>
      <c r="E140" s="29" t="s">
        <v>96</v>
      </c>
      <c r="F140" s="64">
        <v>150</v>
      </c>
      <c r="G140" s="31">
        <v>8.2200000000000006</v>
      </c>
      <c r="H140" s="31">
        <v>8</v>
      </c>
      <c r="I140" s="31">
        <v>44</v>
      </c>
      <c r="J140" s="31">
        <v>249</v>
      </c>
      <c r="K140" s="32">
        <v>249</v>
      </c>
      <c r="L140" s="33"/>
    </row>
    <row r="141" spans="1:12" ht="15" x14ac:dyDescent="0.25">
      <c r="A141" s="25"/>
      <c r="B141" s="26"/>
      <c r="C141" s="28"/>
      <c r="D141" s="28" t="s">
        <v>34</v>
      </c>
      <c r="E141" s="29"/>
      <c r="F141" s="64"/>
      <c r="G141" s="31"/>
      <c r="H141" s="31"/>
      <c r="I141" s="31"/>
      <c r="J141" s="31"/>
      <c r="K141" s="32"/>
      <c r="L141" s="33"/>
    </row>
    <row r="142" spans="1:12" ht="15" x14ac:dyDescent="0.25">
      <c r="A142" s="25"/>
      <c r="B142" s="26"/>
      <c r="C142" s="28"/>
      <c r="D142" s="28" t="s">
        <v>35</v>
      </c>
      <c r="E142" s="29"/>
      <c r="F142" s="64"/>
      <c r="G142" s="31"/>
      <c r="H142" s="31"/>
      <c r="I142" s="31"/>
      <c r="J142" s="31"/>
      <c r="K142" s="32"/>
      <c r="L142" s="33"/>
    </row>
    <row r="143" spans="1:12" ht="15" x14ac:dyDescent="0.25">
      <c r="A143" s="25"/>
      <c r="B143" s="26"/>
      <c r="C143" s="28"/>
      <c r="D143" s="28" t="s">
        <v>36</v>
      </c>
      <c r="E143" s="29" t="s">
        <v>52</v>
      </c>
      <c r="F143" s="64">
        <v>30</v>
      </c>
      <c r="G143" s="31">
        <v>2.31</v>
      </c>
      <c r="H143" s="31">
        <v>0.42</v>
      </c>
      <c r="I143" s="31">
        <v>11.22</v>
      </c>
      <c r="J143" s="31">
        <v>58</v>
      </c>
      <c r="K143" s="32">
        <v>58</v>
      </c>
      <c r="L143" s="33"/>
    </row>
    <row r="144" spans="1:12" ht="15" x14ac:dyDescent="0.25">
      <c r="A144" s="25"/>
      <c r="B144" s="26"/>
      <c r="C144" s="28"/>
      <c r="D144" s="34" t="s">
        <v>25</v>
      </c>
      <c r="E144" s="29" t="s">
        <v>63</v>
      </c>
      <c r="F144" s="64">
        <v>200</v>
      </c>
      <c r="G144" s="31">
        <v>0.17</v>
      </c>
      <c r="H144" s="31">
        <v>0.04</v>
      </c>
      <c r="I144" s="31">
        <v>12.29</v>
      </c>
      <c r="J144" s="31">
        <v>50</v>
      </c>
      <c r="K144" s="32">
        <v>50</v>
      </c>
      <c r="L144" s="33"/>
    </row>
    <row r="145" spans="1:14" ht="15" x14ac:dyDescent="0.25">
      <c r="A145" s="25"/>
      <c r="B145" s="26"/>
      <c r="C145" s="28"/>
      <c r="D145" s="34" t="s">
        <v>27</v>
      </c>
      <c r="E145" s="29" t="s">
        <v>42</v>
      </c>
      <c r="F145" s="64">
        <v>110</v>
      </c>
      <c r="G145" s="31">
        <v>2</v>
      </c>
      <c r="H145" s="31">
        <v>1</v>
      </c>
      <c r="I145" s="31">
        <v>25</v>
      </c>
      <c r="J145" s="31">
        <v>105</v>
      </c>
      <c r="K145" s="32">
        <v>105</v>
      </c>
      <c r="L145" s="33"/>
    </row>
    <row r="146" spans="1:14" ht="15" x14ac:dyDescent="0.25">
      <c r="A146" s="35"/>
      <c r="B146" s="36"/>
      <c r="C146" s="28"/>
      <c r="D146" s="38" t="s">
        <v>28</v>
      </c>
      <c r="E146" s="39"/>
      <c r="F146" s="40">
        <f>SUM(F137:F145)</f>
        <v>840</v>
      </c>
      <c r="G146" s="40">
        <f>SUM(G137:G145)</f>
        <v>27.830000000000002</v>
      </c>
      <c r="H146" s="40">
        <f>SUM(H137:H145)</f>
        <v>30.46</v>
      </c>
      <c r="I146" s="40">
        <f>SUM(I137:I145)</f>
        <v>125.57</v>
      </c>
      <c r="J146" s="40">
        <f>SUM(J137:J145)</f>
        <v>929</v>
      </c>
      <c r="K146" s="41"/>
      <c r="L146" s="42">
        <f>SUM(L137:L145)</f>
        <v>0</v>
      </c>
    </row>
    <row r="147" spans="1:14" ht="15.75" thickBot="1" x14ac:dyDescent="0.25">
      <c r="A147" s="68">
        <f>A132</f>
        <v>2</v>
      </c>
      <c r="B147" s="69">
        <f>B132</f>
        <v>3</v>
      </c>
      <c r="C147" s="120" t="s">
        <v>37</v>
      </c>
      <c r="D147" s="121"/>
      <c r="E147" s="70"/>
      <c r="F147" s="71">
        <f>F136+F146</f>
        <v>1450</v>
      </c>
      <c r="G147" s="71">
        <f>G136+G146</f>
        <v>72.87</v>
      </c>
      <c r="H147" s="71">
        <f>H136+H146</f>
        <v>59.28</v>
      </c>
      <c r="I147" s="71">
        <f>I136+I146</f>
        <v>245.57</v>
      </c>
      <c r="J147" s="71">
        <f>J136+J146</f>
        <v>1734</v>
      </c>
      <c r="K147" s="72"/>
      <c r="L147" s="73">
        <f>L136+L146</f>
        <v>0</v>
      </c>
    </row>
    <row r="148" spans="1:14" ht="15" x14ac:dyDescent="0.25">
      <c r="A148" s="89">
        <v>2</v>
      </c>
      <c r="B148" s="90">
        <v>4</v>
      </c>
      <c r="C148" s="19" t="s">
        <v>23</v>
      </c>
      <c r="D148" s="19" t="s">
        <v>24</v>
      </c>
      <c r="E148" s="20" t="s">
        <v>97</v>
      </c>
      <c r="F148" s="22">
        <v>114</v>
      </c>
      <c r="G148" s="22">
        <v>22.48</v>
      </c>
      <c r="H148" s="22">
        <v>15.9</v>
      </c>
      <c r="I148" s="22">
        <v>0.15</v>
      </c>
      <c r="J148" s="22">
        <v>191</v>
      </c>
      <c r="K148" s="23">
        <v>293</v>
      </c>
      <c r="L148" s="24"/>
    </row>
    <row r="149" spans="1:14" s="67" customFormat="1" ht="15" x14ac:dyDescent="0.25">
      <c r="A149" s="79"/>
      <c r="B149" s="91"/>
      <c r="C149" s="81"/>
      <c r="D149" s="62" t="s">
        <v>33</v>
      </c>
      <c r="E149" s="63" t="s">
        <v>57</v>
      </c>
      <c r="F149" s="64">
        <v>150</v>
      </c>
      <c r="G149" s="64">
        <v>3.65</v>
      </c>
      <c r="H149" s="64">
        <v>5.38</v>
      </c>
      <c r="I149" s="64">
        <v>47</v>
      </c>
      <c r="J149" s="64">
        <v>210</v>
      </c>
      <c r="K149" s="65">
        <v>304</v>
      </c>
      <c r="L149" s="66"/>
      <c r="N149" s="2"/>
    </row>
    <row r="150" spans="1:14" ht="15" x14ac:dyDescent="0.25">
      <c r="A150" s="92"/>
      <c r="B150" s="93"/>
      <c r="C150" s="28"/>
      <c r="D150" s="28" t="s">
        <v>25</v>
      </c>
      <c r="E150" s="29" t="s">
        <v>54</v>
      </c>
      <c r="F150" s="31">
        <v>200</v>
      </c>
      <c r="G150" s="31">
        <v>0.13</v>
      </c>
      <c r="H150" s="31">
        <v>0.14000000000000001</v>
      </c>
      <c r="I150" s="31">
        <v>24</v>
      </c>
      <c r="J150" s="31">
        <v>56</v>
      </c>
      <c r="K150" s="32">
        <v>376</v>
      </c>
      <c r="L150" s="33"/>
    </row>
    <row r="151" spans="1:14" ht="15" x14ac:dyDescent="0.25">
      <c r="A151" s="92"/>
      <c r="B151" s="93"/>
      <c r="C151" s="28"/>
      <c r="D151" s="28" t="s">
        <v>26</v>
      </c>
      <c r="E151" s="29" t="s">
        <v>41</v>
      </c>
      <c r="F151" s="31">
        <v>40</v>
      </c>
      <c r="G151" s="31">
        <v>3.4</v>
      </c>
      <c r="H151" s="31">
        <v>0.64</v>
      </c>
      <c r="I151" s="31">
        <v>0</v>
      </c>
      <c r="J151" s="31">
        <v>72</v>
      </c>
      <c r="K151" s="32">
        <v>108</v>
      </c>
      <c r="L151" s="33"/>
    </row>
    <row r="152" spans="1:14" s="58" customFormat="1" ht="15" x14ac:dyDescent="0.25">
      <c r="A152" s="94"/>
      <c r="B152" s="95"/>
      <c r="C152" s="96"/>
      <c r="D152" s="57" t="s">
        <v>27</v>
      </c>
      <c r="E152" s="74"/>
      <c r="F152" s="75"/>
      <c r="G152" s="75"/>
      <c r="H152" s="75"/>
      <c r="I152" s="75"/>
      <c r="J152" s="75"/>
      <c r="K152" s="76"/>
      <c r="L152" s="77"/>
    </row>
    <row r="153" spans="1:14" s="67" customFormat="1" ht="15" x14ac:dyDescent="0.25">
      <c r="A153" s="97"/>
      <c r="B153" s="98"/>
      <c r="C153" s="57"/>
      <c r="D153" s="62" t="s">
        <v>30</v>
      </c>
      <c r="E153" s="63" t="s">
        <v>98</v>
      </c>
      <c r="F153" s="64">
        <v>60</v>
      </c>
      <c r="G153" s="64">
        <v>1.21</v>
      </c>
      <c r="H153" s="64">
        <v>0.06</v>
      </c>
      <c r="I153" s="64">
        <v>22</v>
      </c>
      <c r="J153" s="64">
        <v>55</v>
      </c>
      <c r="K153" s="65">
        <v>124</v>
      </c>
      <c r="L153" s="66"/>
    </row>
    <row r="154" spans="1:14" s="67" customFormat="1" ht="15" x14ac:dyDescent="0.25">
      <c r="A154" s="97"/>
      <c r="B154" s="98"/>
      <c r="C154" s="57"/>
      <c r="D154" s="62" t="s">
        <v>109</v>
      </c>
      <c r="E154" s="63" t="s">
        <v>73</v>
      </c>
      <c r="F154" s="64">
        <v>17</v>
      </c>
      <c r="G154" s="64">
        <v>4</v>
      </c>
      <c r="H154" s="64">
        <v>6</v>
      </c>
      <c r="I154" s="64">
        <v>0</v>
      </c>
      <c r="J154" s="64">
        <v>66</v>
      </c>
      <c r="K154" s="65">
        <v>15</v>
      </c>
      <c r="L154" s="66"/>
    </row>
    <row r="155" spans="1:14" s="67" customFormat="1" ht="15" x14ac:dyDescent="0.25">
      <c r="A155" s="97"/>
      <c r="B155" s="98"/>
      <c r="C155" s="57"/>
      <c r="D155" s="62" t="s">
        <v>110</v>
      </c>
      <c r="E155" s="63" t="s">
        <v>91</v>
      </c>
      <c r="F155" s="78">
        <v>33.299999999999997</v>
      </c>
      <c r="G155" s="64">
        <v>1</v>
      </c>
      <c r="H155" s="64">
        <v>4</v>
      </c>
      <c r="I155" s="64">
        <v>26</v>
      </c>
      <c r="J155" s="64">
        <v>115</v>
      </c>
      <c r="K155" s="65">
        <v>0</v>
      </c>
      <c r="L155" s="66"/>
    </row>
    <row r="156" spans="1:14" ht="15" x14ac:dyDescent="0.25">
      <c r="A156" s="92"/>
      <c r="B156" s="93"/>
      <c r="C156" s="28"/>
      <c r="D156" s="38" t="s">
        <v>28</v>
      </c>
      <c r="E156" s="39"/>
      <c r="F156" s="46">
        <f>SUM(F148:F155)</f>
        <v>614.29999999999995</v>
      </c>
      <c r="G156" s="40">
        <f>SUM(G148:G155)</f>
        <v>35.869999999999997</v>
      </c>
      <c r="H156" s="40">
        <f>SUM(H148:H155)</f>
        <v>32.120000000000005</v>
      </c>
      <c r="I156" s="40">
        <f>SUM(I148:I155)</f>
        <v>119.15</v>
      </c>
      <c r="J156" s="40">
        <f>SUM(J148:J155)</f>
        <v>765</v>
      </c>
      <c r="K156" s="41"/>
      <c r="L156" s="42">
        <f>SUM(L148:L155)</f>
        <v>0</v>
      </c>
    </row>
    <row r="157" spans="1:14" ht="15" x14ac:dyDescent="0.25">
      <c r="A157" s="92">
        <f>A148</f>
        <v>2</v>
      </c>
      <c r="B157" s="93">
        <f>B148</f>
        <v>4</v>
      </c>
      <c r="C157" s="28" t="s">
        <v>29</v>
      </c>
      <c r="D157" s="28" t="s">
        <v>30</v>
      </c>
      <c r="E157" s="29" t="s">
        <v>99</v>
      </c>
      <c r="F157" s="64">
        <v>60</v>
      </c>
      <c r="G157" s="31">
        <v>0.95</v>
      </c>
      <c r="H157" s="31">
        <v>0.04</v>
      </c>
      <c r="I157" s="31">
        <v>19.149999999999999</v>
      </c>
      <c r="J157" s="31">
        <v>154</v>
      </c>
      <c r="K157" s="32">
        <v>124</v>
      </c>
      <c r="L157" s="33"/>
    </row>
    <row r="158" spans="1:14" ht="15" x14ac:dyDescent="0.25">
      <c r="A158" s="92"/>
      <c r="B158" s="93"/>
      <c r="C158" s="28"/>
      <c r="D158" s="28" t="s">
        <v>31</v>
      </c>
      <c r="E158" s="29" t="s">
        <v>100</v>
      </c>
      <c r="F158" s="64">
        <v>200</v>
      </c>
      <c r="G158" s="31">
        <v>14.26</v>
      </c>
      <c r="H158" s="31">
        <v>21.28</v>
      </c>
      <c r="I158" s="31">
        <v>16.989999999999998</v>
      </c>
      <c r="J158" s="31">
        <v>278</v>
      </c>
      <c r="K158" s="32">
        <v>96</v>
      </c>
      <c r="L158" s="33"/>
    </row>
    <row r="159" spans="1:14" ht="15" x14ac:dyDescent="0.25">
      <c r="A159" s="92"/>
      <c r="B159" s="93"/>
      <c r="C159" s="28"/>
      <c r="D159" s="28" t="s">
        <v>32</v>
      </c>
      <c r="E159" s="29" t="s">
        <v>67</v>
      </c>
      <c r="F159" s="64">
        <v>90</v>
      </c>
      <c r="G159" s="31">
        <v>4.21</v>
      </c>
      <c r="H159" s="31">
        <v>11.9</v>
      </c>
      <c r="I159" s="31">
        <v>4.6500000000000004</v>
      </c>
      <c r="J159" s="31">
        <v>66</v>
      </c>
      <c r="K159" s="32">
        <v>764</v>
      </c>
      <c r="L159" s="33"/>
    </row>
    <row r="160" spans="1:14" ht="15" x14ac:dyDescent="0.25">
      <c r="A160" s="92"/>
      <c r="B160" s="93"/>
      <c r="C160" s="28"/>
      <c r="D160" s="28" t="s">
        <v>33</v>
      </c>
      <c r="E160" s="29" t="s">
        <v>80</v>
      </c>
      <c r="F160" s="64">
        <v>150</v>
      </c>
      <c r="G160" s="31">
        <v>5.34</v>
      </c>
      <c r="H160" s="31">
        <v>3.49</v>
      </c>
      <c r="I160" s="31">
        <v>32.11</v>
      </c>
      <c r="J160" s="31">
        <v>189</v>
      </c>
      <c r="K160" s="32">
        <v>312</v>
      </c>
      <c r="L160" s="33"/>
    </row>
    <row r="161" spans="1:14" s="58" customFormat="1" ht="15" x14ac:dyDescent="0.25">
      <c r="A161" s="94"/>
      <c r="B161" s="95"/>
      <c r="C161" s="96"/>
      <c r="D161" s="57" t="s">
        <v>34</v>
      </c>
      <c r="E161" s="29"/>
      <c r="F161" s="64"/>
      <c r="G161" s="31"/>
      <c r="H161" s="31"/>
      <c r="I161" s="31"/>
      <c r="J161" s="31"/>
      <c r="K161" s="32"/>
      <c r="L161" s="33"/>
    </row>
    <row r="162" spans="1:14" ht="15" x14ac:dyDescent="0.25">
      <c r="A162" s="92"/>
      <c r="B162" s="93"/>
      <c r="C162" s="28"/>
      <c r="D162" s="28" t="s">
        <v>35</v>
      </c>
      <c r="E162" s="29"/>
      <c r="F162" s="64"/>
      <c r="G162" s="31"/>
      <c r="H162" s="31"/>
      <c r="I162" s="31"/>
      <c r="J162" s="31"/>
      <c r="K162" s="32"/>
      <c r="L162" s="33"/>
    </row>
    <row r="163" spans="1:14" ht="15" x14ac:dyDescent="0.25">
      <c r="A163" s="92"/>
      <c r="B163" s="93"/>
      <c r="C163" s="28"/>
      <c r="D163" s="28" t="s">
        <v>36</v>
      </c>
      <c r="E163" s="29" t="s">
        <v>52</v>
      </c>
      <c r="F163" s="64">
        <v>30</v>
      </c>
      <c r="G163" s="31">
        <v>3.08</v>
      </c>
      <c r="H163" s="31">
        <v>0.56000000000000005</v>
      </c>
      <c r="I163" s="31">
        <v>18.29</v>
      </c>
      <c r="J163" s="31">
        <v>81</v>
      </c>
      <c r="K163" s="32">
        <v>116</v>
      </c>
      <c r="L163" s="33"/>
    </row>
    <row r="164" spans="1:14" ht="15" x14ac:dyDescent="0.25">
      <c r="A164" s="92"/>
      <c r="B164" s="93"/>
      <c r="C164" s="28"/>
      <c r="D164" s="63" t="s">
        <v>25</v>
      </c>
      <c r="E164" s="29" t="s">
        <v>63</v>
      </c>
      <c r="F164" s="64">
        <v>200</v>
      </c>
      <c r="G164" s="31">
        <v>0.21</v>
      </c>
      <c r="H164" s="31">
        <v>0.02</v>
      </c>
      <c r="I164" s="31">
        <v>28.32</v>
      </c>
      <c r="J164" s="31">
        <v>56</v>
      </c>
      <c r="K164" s="32">
        <v>430</v>
      </c>
      <c r="L164" s="33"/>
    </row>
    <row r="165" spans="1:14" s="67" customFormat="1" ht="15" x14ac:dyDescent="0.25">
      <c r="A165" s="97"/>
      <c r="B165" s="98"/>
      <c r="C165" s="57"/>
      <c r="D165" s="29" t="s">
        <v>108</v>
      </c>
      <c r="E165" s="29" t="s">
        <v>55</v>
      </c>
      <c r="F165" s="64">
        <v>200</v>
      </c>
      <c r="G165" s="31">
        <v>1</v>
      </c>
      <c r="H165" s="31">
        <v>0</v>
      </c>
      <c r="I165" s="31">
        <v>20</v>
      </c>
      <c r="J165" s="31">
        <v>84</v>
      </c>
      <c r="K165" s="32">
        <v>407</v>
      </c>
      <c r="L165" s="33"/>
    </row>
    <row r="166" spans="1:14" ht="15" x14ac:dyDescent="0.25">
      <c r="A166" s="92"/>
      <c r="B166" s="93"/>
      <c r="C166" s="28"/>
      <c r="D166" s="38" t="s">
        <v>28</v>
      </c>
      <c r="E166" s="39"/>
      <c r="F166" s="40">
        <f>SUM(F157:F165)</f>
        <v>930</v>
      </c>
      <c r="G166" s="40">
        <f t="shared" ref="G166:J166" si="2">SUM(G157:G165)</f>
        <v>29.049999999999997</v>
      </c>
      <c r="H166" s="40">
        <f t="shared" si="2"/>
        <v>37.290000000000006</v>
      </c>
      <c r="I166" s="40">
        <f t="shared" si="2"/>
        <v>139.51</v>
      </c>
      <c r="J166" s="40">
        <f t="shared" si="2"/>
        <v>908</v>
      </c>
      <c r="K166" s="41"/>
      <c r="L166" s="42">
        <f>SUM(L157:L165)</f>
        <v>0</v>
      </c>
    </row>
    <row r="167" spans="1:14" ht="15.75" thickBot="1" x14ac:dyDescent="0.25">
      <c r="A167" s="47">
        <f>A148</f>
        <v>2</v>
      </c>
      <c r="B167" s="48">
        <f>B148</f>
        <v>4</v>
      </c>
      <c r="C167" s="122" t="s">
        <v>37</v>
      </c>
      <c r="D167" s="123"/>
      <c r="E167" s="49"/>
      <c r="F167" s="50">
        <f>F156+F166</f>
        <v>1544.3</v>
      </c>
      <c r="G167" s="51">
        <f>G156+G166</f>
        <v>64.919999999999987</v>
      </c>
      <c r="H167" s="51">
        <f>H156+H166</f>
        <v>69.410000000000011</v>
      </c>
      <c r="I167" s="51">
        <f>I156+I166</f>
        <v>258.65999999999997</v>
      </c>
      <c r="J167" s="51">
        <f>J156+J166</f>
        <v>1673</v>
      </c>
      <c r="K167" s="52"/>
      <c r="L167" s="53">
        <f>L156+L166</f>
        <v>0</v>
      </c>
    </row>
    <row r="168" spans="1:14" ht="15" x14ac:dyDescent="0.25">
      <c r="A168" s="16">
        <v>2</v>
      </c>
      <c r="B168" s="17">
        <v>5</v>
      </c>
      <c r="C168" s="18" t="s">
        <v>23</v>
      </c>
      <c r="D168" s="19" t="s">
        <v>24</v>
      </c>
      <c r="E168" s="20" t="s">
        <v>101</v>
      </c>
      <c r="F168" s="22">
        <v>196</v>
      </c>
      <c r="G168" s="22">
        <v>16.63</v>
      </c>
      <c r="H168" s="22">
        <v>20.18</v>
      </c>
      <c r="I168" s="22">
        <v>23.08</v>
      </c>
      <c r="J168" s="22">
        <v>260</v>
      </c>
      <c r="K168" s="23">
        <v>253</v>
      </c>
      <c r="L168" s="24"/>
    </row>
    <row r="169" spans="1:14" ht="15" x14ac:dyDescent="0.25">
      <c r="A169" s="25"/>
      <c r="B169" s="26"/>
      <c r="C169" s="27"/>
      <c r="D169" s="62" t="s">
        <v>30</v>
      </c>
      <c r="E169" s="99" t="s">
        <v>87</v>
      </c>
      <c r="F169" s="100">
        <v>60</v>
      </c>
      <c r="G169" s="100">
        <v>1</v>
      </c>
      <c r="H169" s="100">
        <v>6</v>
      </c>
      <c r="I169" s="100">
        <v>4</v>
      </c>
      <c r="J169" s="100">
        <v>75</v>
      </c>
      <c r="K169" s="101">
        <v>49</v>
      </c>
      <c r="L169" s="102"/>
    </row>
    <row r="170" spans="1:14" ht="15" x14ac:dyDescent="0.25">
      <c r="A170" s="25"/>
      <c r="B170" s="26"/>
      <c r="C170" s="27"/>
      <c r="D170" s="57" t="s">
        <v>25</v>
      </c>
      <c r="E170" s="99" t="s">
        <v>82</v>
      </c>
      <c r="F170" s="100">
        <v>200</v>
      </c>
      <c r="G170" s="100">
        <v>4.08</v>
      </c>
      <c r="H170" s="100">
        <v>3.54</v>
      </c>
      <c r="I170" s="100">
        <v>27.58</v>
      </c>
      <c r="J170" s="100">
        <v>120</v>
      </c>
      <c r="K170" s="101">
        <v>382</v>
      </c>
      <c r="L170" s="102"/>
    </row>
    <row r="171" spans="1:14" ht="15" x14ac:dyDescent="0.25">
      <c r="A171" s="25"/>
      <c r="B171" s="26"/>
      <c r="C171" s="27"/>
      <c r="D171" s="57" t="s">
        <v>26</v>
      </c>
      <c r="E171" s="99" t="s">
        <v>41</v>
      </c>
      <c r="F171" s="100">
        <v>30</v>
      </c>
      <c r="G171" s="100">
        <v>3.4</v>
      </c>
      <c r="H171" s="100">
        <v>0.64</v>
      </c>
      <c r="I171" s="100">
        <v>17.18</v>
      </c>
      <c r="J171" s="100">
        <v>72</v>
      </c>
      <c r="K171" s="101">
        <v>108</v>
      </c>
      <c r="L171" s="102"/>
    </row>
    <row r="172" spans="1:14" s="58" customFormat="1" ht="15" x14ac:dyDescent="0.25">
      <c r="A172" s="54"/>
      <c r="B172" s="55"/>
      <c r="C172" s="56"/>
      <c r="D172" s="57" t="s">
        <v>27</v>
      </c>
      <c r="E172" s="99" t="s">
        <v>51</v>
      </c>
      <c r="F172" s="100">
        <v>140</v>
      </c>
      <c r="G172" s="100">
        <v>1.23</v>
      </c>
      <c r="H172" s="100">
        <v>1</v>
      </c>
      <c r="I172" s="100">
        <v>14</v>
      </c>
      <c r="J172" s="100">
        <v>61</v>
      </c>
      <c r="K172" s="101">
        <v>118</v>
      </c>
      <c r="L172" s="102"/>
      <c r="M172" s="2"/>
      <c r="N172" s="2"/>
    </row>
    <row r="173" spans="1:14" ht="15.75" customHeight="1" x14ac:dyDescent="0.25">
      <c r="A173" s="35"/>
      <c r="B173" s="36"/>
      <c r="C173" s="37"/>
      <c r="D173" s="38" t="s">
        <v>28</v>
      </c>
      <c r="E173" s="103"/>
      <c r="F173" s="104">
        <f>SUM(F168:F172)</f>
        <v>626</v>
      </c>
      <c r="G173" s="104">
        <f>SUM(G168:G172)</f>
        <v>26.34</v>
      </c>
      <c r="H173" s="104">
        <f>SUM(H168:H172)</f>
        <v>31.36</v>
      </c>
      <c r="I173" s="104">
        <f>SUM(I168:I172)</f>
        <v>85.84</v>
      </c>
      <c r="J173" s="104">
        <f>SUM(J168:J172)</f>
        <v>588</v>
      </c>
      <c r="K173" s="105"/>
      <c r="L173" s="106">
        <f>SUM(L168:L172)</f>
        <v>0</v>
      </c>
    </row>
    <row r="174" spans="1:14" ht="15" x14ac:dyDescent="0.25">
      <c r="A174" s="43">
        <f>A168</f>
        <v>2</v>
      </c>
      <c r="B174" s="44">
        <f>B168</f>
        <v>5</v>
      </c>
      <c r="C174" s="45" t="s">
        <v>29</v>
      </c>
      <c r="D174" s="28" t="s">
        <v>30</v>
      </c>
      <c r="E174" s="107"/>
      <c r="F174" s="108"/>
      <c r="G174" s="108"/>
      <c r="H174" s="108"/>
      <c r="I174" s="108"/>
      <c r="J174" s="108"/>
      <c r="K174" s="109"/>
      <c r="L174" s="110"/>
    </row>
    <row r="175" spans="1:14" ht="15" x14ac:dyDescent="0.25">
      <c r="A175" s="25"/>
      <c r="B175" s="26"/>
      <c r="C175" s="27"/>
      <c r="D175" s="28" t="s">
        <v>31</v>
      </c>
      <c r="E175" s="107" t="s">
        <v>102</v>
      </c>
      <c r="F175" s="108">
        <v>200</v>
      </c>
      <c r="G175" s="108">
        <v>8.08</v>
      </c>
      <c r="H175" s="108">
        <v>6.36</v>
      </c>
      <c r="I175" s="108">
        <v>15.4</v>
      </c>
      <c r="J175" s="108">
        <v>235</v>
      </c>
      <c r="K175" s="109">
        <v>116</v>
      </c>
      <c r="L175" s="110"/>
    </row>
    <row r="176" spans="1:14" ht="15" x14ac:dyDescent="0.25">
      <c r="A176" s="25"/>
      <c r="B176" s="26"/>
      <c r="C176" s="27"/>
      <c r="D176" s="28" t="s">
        <v>32</v>
      </c>
      <c r="E176" s="107" t="s">
        <v>48</v>
      </c>
      <c r="F176" s="108">
        <v>90</v>
      </c>
      <c r="G176" s="108">
        <v>14.36</v>
      </c>
      <c r="H176" s="108">
        <v>15.28</v>
      </c>
      <c r="I176" s="108">
        <v>17.98</v>
      </c>
      <c r="J176" s="108">
        <v>238</v>
      </c>
      <c r="K176" s="109">
        <v>304</v>
      </c>
      <c r="L176" s="110"/>
    </row>
    <row r="177" spans="1:12" ht="15" x14ac:dyDescent="0.25">
      <c r="A177" s="25"/>
      <c r="B177" s="26"/>
      <c r="C177" s="27"/>
      <c r="D177" s="28" t="s">
        <v>33</v>
      </c>
      <c r="E177" s="107" t="s">
        <v>103</v>
      </c>
      <c r="F177" s="108">
        <v>180</v>
      </c>
      <c r="G177" s="108">
        <v>4</v>
      </c>
      <c r="H177" s="108">
        <v>7.49</v>
      </c>
      <c r="I177" s="108">
        <v>42.11</v>
      </c>
      <c r="J177" s="108">
        <v>190</v>
      </c>
      <c r="K177" s="109">
        <v>242</v>
      </c>
      <c r="L177" s="110"/>
    </row>
    <row r="178" spans="1:12" ht="15" x14ac:dyDescent="0.25">
      <c r="A178" s="25"/>
      <c r="B178" s="26"/>
      <c r="C178" s="27"/>
      <c r="D178" s="28" t="s">
        <v>34</v>
      </c>
      <c r="E178" s="107"/>
      <c r="F178" s="108"/>
      <c r="G178" s="108"/>
      <c r="H178" s="108"/>
      <c r="I178" s="108"/>
      <c r="J178" s="108"/>
      <c r="K178" s="109"/>
      <c r="L178" s="110"/>
    </row>
    <row r="179" spans="1:12" ht="15" x14ac:dyDescent="0.25">
      <c r="A179" s="25"/>
      <c r="B179" s="26"/>
      <c r="C179" s="27"/>
      <c r="D179" s="28" t="s">
        <v>35</v>
      </c>
      <c r="E179" s="107"/>
      <c r="F179" s="108"/>
      <c r="G179" s="108"/>
      <c r="H179" s="108"/>
      <c r="I179" s="108"/>
      <c r="J179" s="108"/>
      <c r="K179" s="109"/>
      <c r="L179" s="110"/>
    </row>
    <row r="180" spans="1:12" ht="15" x14ac:dyDescent="0.25">
      <c r="A180" s="25"/>
      <c r="B180" s="26"/>
      <c r="C180" s="27"/>
      <c r="D180" s="28" t="s">
        <v>36</v>
      </c>
      <c r="E180" s="107" t="s">
        <v>52</v>
      </c>
      <c r="F180" s="108">
        <v>40</v>
      </c>
      <c r="G180" s="108">
        <v>4.62</v>
      </c>
      <c r="H180" s="108">
        <v>0.84</v>
      </c>
      <c r="I180" s="108">
        <v>22.44</v>
      </c>
      <c r="J180" s="108">
        <v>120</v>
      </c>
      <c r="K180" s="109">
        <v>116</v>
      </c>
      <c r="L180" s="110"/>
    </row>
    <row r="181" spans="1:12" ht="15" x14ac:dyDescent="0.25">
      <c r="A181" s="25"/>
      <c r="B181" s="26"/>
      <c r="C181" s="27"/>
      <c r="D181" s="34" t="s">
        <v>34</v>
      </c>
      <c r="E181" s="107" t="s">
        <v>104</v>
      </c>
      <c r="F181" s="108">
        <v>200</v>
      </c>
      <c r="G181" s="108">
        <v>0.19</v>
      </c>
      <c r="H181" s="108">
        <v>0</v>
      </c>
      <c r="I181" s="108">
        <v>19</v>
      </c>
      <c r="J181" s="108">
        <v>77</v>
      </c>
      <c r="K181" s="109">
        <v>646</v>
      </c>
      <c r="L181" s="110"/>
    </row>
    <row r="182" spans="1:12" ht="15" x14ac:dyDescent="0.25">
      <c r="A182" s="25"/>
      <c r="B182" s="26"/>
      <c r="C182" s="27"/>
      <c r="D182" s="34" t="s">
        <v>27</v>
      </c>
      <c r="E182" s="107" t="s">
        <v>64</v>
      </c>
      <c r="F182" s="108">
        <v>113</v>
      </c>
      <c r="G182" s="108">
        <v>1</v>
      </c>
      <c r="H182" s="108">
        <v>0</v>
      </c>
      <c r="I182" s="108">
        <v>10</v>
      </c>
      <c r="J182" s="108">
        <v>43</v>
      </c>
      <c r="K182" s="109">
        <v>118</v>
      </c>
      <c r="L182" s="110"/>
    </row>
    <row r="183" spans="1:12" ht="15" x14ac:dyDescent="0.25">
      <c r="A183" s="35"/>
      <c r="B183" s="36"/>
      <c r="C183" s="37"/>
      <c r="D183" s="38" t="s">
        <v>28</v>
      </c>
      <c r="E183" s="39"/>
      <c r="F183" s="40">
        <f>SUM(F174:F182)</f>
        <v>823</v>
      </c>
      <c r="G183" s="40">
        <f t="shared" ref="G183:L183" si="3">SUM(G174:G182)</f>
        <v>32.25</v>
      </c>
      <c r="H183" s="40">
        <f t="shared" si="3"/>
        <v>29.970000000000002</v>
      </c>
      <c r="I183" s="40">
        <f t="shared" si="3"/>
        <v>126.93</v>
      </c>
      <c r="J183" s="40">
        <f t="shared" si="3"/>
        <v>903</v>
      </c>
      <c r="K183" s="41"/>
      <c r="L183" s="42">
        <f t="shared" si="3"/>
        <v>0</v>
      </c>
    </row>
    <row r="184" spans="1:12" ht="15.75" thickBot="1" x14ac:dyDescent="0.25">
      <c r="A184" s="47">
        <f>A168</f>
        <v>2</v>
      </c>
      <c r="B184" s="48">
        <f>B168</f>
        <v>5</v>
      </c>
      <c r="C184" s="117" t="s">
        <v>37</v>
      </c>
      <c r="D184" s="118"/>
      <c r="E184" s="49"/>
      <c r="F184" s="51">
        <f>F173+F183</f>
        <v>1449</v>
      </c>
      <c r="G184" s="51">
        <f>G173+G183</f>
        <v>58.59</v>
      </c>
      <c r="H184" s="51">
        <f>H173+H183</f>
        <v>61.33</v>
      </c>
      <c r="I184" s="51">
        <f>I173+I183</f>
        <v>212.77</v>
      </c>
      <c r="J184" s="51">
        <f>J173+J183</f>
        <v>1491</v>
      </c>
      <c r="K184" s="52"/>
      <c r="L184" s="53">
        <f>L173+L183</f>
        <v>0</v>
      </c>
    </row>
    <row r="185" spans="1:12" ht="13.5" thickBot="1" x14ac:dyDescent="0.25">
      <c r="A185" s="111"/>
      <c r="B185" s="112"/>
      <c r="C185" s="119" t="s">
        <v>38</v>
      </c>
      <c r="D185" s="119"/>
      <c r="E185" s="119"/>
      <c r="F185" s="113">
        <f>(F23+F43+F58+F76+F93+F111+F131+F147+F167+F184)/(IF(F23=0,0,1)+IF(F43=0,0,1)+IF(F58=0,0,1)+IF(F76=0,0,1)+IF(F93=0,0,1)+IF(F111=0,0,1)+IF(F131=0,0,1)+IF(F147=0,0,1)+IF(F167=0,0,1)+IF(F184=0,0,1))</f>
        <v>1505.3119999999999</v>
      </c>
      <c r="G185" s="114">
        <f>(G23+G43+G58+G76+G93+G111+G131+G147+G167+G184)/(IF(G23=0,0,1)+IF(G43=0,0,1)+IF(G58=0,0,1)+IF(G76=0,0,1)+IF(G93=0,0,1)+IF(G111=0,0,1)+IF(G131=0,0,1)+IF(G147=0,0,1)+IF(G167=0,0,1)+IF(G184=0,0,1))</f>
        <v>61.703999999999994</v>
      </c>
      <c r="H185" s="114">
        <f>(H23+H43+H58+H76+H93+H111+H131+H147+H167+H184)/(IF(H23=0,0,1)+IF(H43=0,0,1)+IF(H58=0,0,1)+IF(H76=0,0,1)+IF(H93=0,0,1)+IF(H111=0,0,1)+IF(H131=0,0,1)+IF(H147=0,0,1)+IF(H167=0,0,1)+IF(H184=0,0,1))</f>
        <v>63.762999999999998</v>
      </c>
      <c r="I185" s="114">
        <f>(I23+I43+I58+I76+I93+I111+I131+I147+I167+I184)/(IF(I23=0,0,1)+IF(I43=0,0,1)+IF(I58=0,0,1)+IF(I76=0,0,1)+IF(I93=0,0,1)+IF(I111=0,0,1)+IF(I131=0,0,1)+IF(I147=0,0,1)+IF(I167=0,0,1)+IF(I184=0,0,1))</f>
        <v>247.79299999999998</v>
      </c>
      <c r="J185" s="114">
        <f>(J23+J43+J58+J76+J93+J111+J131+J147+J167+J184)/(IF(J23=0,0,1)+IF(J43=0,0,1)+IF(J58=0,0,1)+IF(J76=0,0,1)+IF(J93=0,0,1)+IF(J111=0,0,1)+IF(J131=0,0,1)+IF(J147=0,0,1)+IF(J167=0,0,1)+IF(J184=0,0,1))</f>
        <v>1661.8</v>
      </c>
      <c r="K185" s="115"/>
      <c r="L185" s="116"/>
    </row>
  </sheetData>
  <autoFilter ref="A5:L185"/>
  <mergeCells count="14">
    <mergeCell ref="C58:D58"/>
    <mergeCell ref="C1:E1"/>
    <mergeCell ref="H1:K1"/>
    <mergeCell ref="H2:K2"/>
    <mergeCell ref="C23:D23"/>
    <mergeCell ref="C43:D43"/>
    <mergeCell ref="C184:D184"/>
    <mergeCell ref="C185:E185"/>
    <mergeCell ref="C76:D76"/>
    <mergeCell ref="C93:D93"/>
    <mergeCell ref="C111:D111"/>
    <mergeCell ref="C131:D131"/>
    <mergeCell ref="C147:D147"/>
    <mergeCell ref="C167:D16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АСОШ</cp:lastModifiedBy>
  <dcterms:created xsi:type="dcterms:W3CDTF">2025-02-28T05:14:32Z</dcterms:created>
  <dcterms:modified xsi:type="dcterms:W3CDTF">2025-03-02T18:18:34Z</dcterms:modified>
</cp:coreProperties>
</file>