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Типовое примерное меню" sheetId="1" r:id="rId1"/>
  </sheets>
  <definedNames>
    <definedName name="_xlnm._FilterDatabase" localSheetId="0" hidden="1">'Типовое примерное меню'!$A$5:$L$163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2" i="1" l="1"/>
  <c r="A162" i="1"/>
  <c r="L161" i="1"/>
  <c r="J161" i="1"/>
  <c r="I161" i="1"/>
  <c r="H161" i="1"/>
  <c r="G161" i="1"/>
  <c r="F161" i="1"/>
  <c r="B154" i="1"/>
  <c r="A154" i="1"/>
  <c r="L153" i="1"/>
  <c r="J153" i="1"/>
  <c r="I153" i="1"/>
  <c r="I162" i="1" s="1"/>
  <c r="H153" i="1"/>
  <c r="G153" i="1"/>
  <c r="G162" i="1" s="1"/>
  <c r="F153" i="1"/>
  <c r="B145" i="1"/>
  <c r="A145" i="1"/>
  <c r="L144" i="1"/>
  <c r="J144" i="1"/>
  <c r="I144" i="1"/>
  <c r="H144" i="1"/>
  <c r="G144" i="1"/>
  <c r="F144" i="1"/>
  <c r="B138" i="1"/>
  <c r="A138" i="1"/>
  <c r="L137" i="1"/>
  <c r="L145" i="1" s="1"/>
  <c r="J137" i="1"/>
  <c r="J145" i="1" s="1"/>
  <c r="I137" i="1"/>
  <c r="I145" i="1" s="1"/>
  <c r="H137" i="1"/>
  <c r="H145" i="1" s="1"/>
  <c r="G137" i="1"/>
  <c r="G145" i="1" s="1"/>
  <c r="F137" i="1"/>
  <c r="F145" i="1" s="1"/>
  <c r="B132" i="1"/>
  <c r="A132" i="1"/>
  <c r="L131" i="1"/>
  <c r="J131" i="1"/>
  <c r="I131" i="1"/>
  <c r="H131" i="1"/>
  <c r="G131" i="1"/>
  <c r="F131" i="1"/>
  <c r="B124" i="1"/>
  <c r="A124" i="1"/>
  <c r="L123" i="1"/>
  <c r="L132" i="1" s="1"/>
  <c r="J123" i="1"/>
  <c r="I123" i="1"/>
  <c r="I132" i="1" s="1"/>
  <c r="H123" i="1"/>
  <c r="H132" i="1" s="1"/>
  <c r="G123" i="1"/>
  <c r="G132" i="1" s="1"/>
  <c r="F123" i="1"/>
  <c r="F132" i="1" s="1"/>
  <c r="B116" i="1"/>
  <c r="A116" i="1"/>
  <c r="L115" i="1"/>
  <c r="J115" i="1"/>
  <c r="I115" i="1"/>
  <c r="H115" i="1"/>
  <c r="G115" i="1"/>
  <c r="F115" i="1"/>
  <c r="B108" i="1"/>
  <c r="A108" i="1"/>
  <c r="L107" i="1"/>
  <c r="L116" i="1" s="1"/>
  <c r="J107" i="1"/>
  <c r="J116" i="1" s="1"/>
  <c r="I107" i="1"/>
  <c r="H107" i="1"/>
  <c r="H116" i="1" s="1"/>
  <c r="G107" i="1"/>
  <c r="F107" i="1"/>
  <c r="F116" i="1" s="1"/>
  <c r="B99" i="1"/>
  <c r="A99" i="1"/>
  <c r="L98" i="1"/>
  <c r="J98" i="1"/>
  <c r="I98" i="1"/>
  <c r="H98" i="1"/>
  <c r="G98" i="1"/>
  <c r="F98" i="1"/>
  <c r="B92" i="1"/>
  <c r="A92" i="1"/>
  <c r="L91" i="1"/>
  <c r="L99" i="1" s="1"/>
  <c r="J91" i="1"/>
  <c r="J99" i="1" s="1"/>
  <c r="I91" i="1"/>
  <c r="H91" i="1"/>
  <c r="H99" i="1" s="1"/>
  <c r="G91" i="1"/>
  <c r="G99" i="1" s="1"/>
  <c r="F91" i="1"/>
  <c r="F99" i="1" s="1"/>
  <c r="B84" i="1"/>
  <c r="A84" i="1"/>
  <c r="L83" i="1"/>
  <c r="J83" i="1"/>
  <c r="I83" i="1"/>
  <c r="H83" i="1"/>
  <c r="G83" i="1"/>
  <c r="F83" i="1"/>
  <c r="B76" i="1"/>
  <c r="A76" i="1"/>
  <c r="L75" i="1"/>
  <c r="L84" i="1" s="1"/>
  <c r="J75" i="1"/>
  <c r="J84" i="1" s="1"/>
  <c r="I75" i="1"/>
  <c r="H75" i="1"/>
  <c r="H84" i="1" s="1"/>
  <c r="G75" i="1"/>
  <c r="F75" i="1"/>
  <c r="F84" i="1" s="1"/>
  <c r="B69" i="1"/>
  <c r="A69" i="1"/>
  <c r="L68" i="1"/>
  <c r="J68" i="1"/>
  <c r="I68" i="1"/>
  <c r="H68" i="1"/>
  <c r="G68" i="1"/>
  <c r="F68" i="1"/>
  <c r="B61" i="1"/>
  <c r="A61" i="1"/>
  <c r="L60" i="1"/>
  <c r="L69" i="1" s="1"/>
  <c r="J60" i="1"/>
  <c r="J69" i="1" s="1"/>
  <c r="I60" i="1"/>
  <c r="H60" i="1"/>
  <c r="H69" i="1" s="1"/>
  <c r="G60" i="1"/>
  <c r="F60" i="1"/>
  <c r="F69" i="1" s="1"/>
  <c r="B52" i="1"/>
  <c r="A52" i="1"/>
  <c r="L51" i="1"/>
  <c r="J51" i="1"/>
  <c r="I51" i="1"/>
  <c r="H51" i="1"/>
  <c r="G51" i="1"/>
  <c r="F51" i="1"/>
  <c r="B45" i="1"/>
  <c r="A45" i="1"/>
  <c r="L44" i="1"/>
  <c r="L52" i="1" s="1"/>
  <c r="J44" i="1"/>
  <c r="J52" i="1" s="1"/>
  <c r="I44" i="1"/>
  <c r="I52" i="1" s="1"/>
  <c r="H44" i="1"/>
  <c r="H52" i="1" s="1"/>
  <c r="G44" i="1"/>
  <c r="F44" i="1"/>
  <c r="F52" i="1" s="1"/>
  <c r="B39" i="1"/>
  <c r="A39" i="1"/>
  <c r="L38" i="1"/>
  <c r="J38" i="1"/>
  <c r="I38" i="1"/>
  <c r="H38" i="1"/>
  <c r="G38" i="1"/>
  <c r="F38" i="1"/>
  <c r="B31" i="1"/>
  <c r="A31" i="1"/>
  <c r="L30" i="1"/>
  <c r="L39" i="1" s="1"/>
  <c r="J30" i="1"/>
  <c r="J39" i="1" s="1"/>
  <c r="I30" i="1"/>
  <c r="H30" i="1"/>
  <c r="H39" i="1" s="1"/>
  <c r="G30" i="1"/>
  <c r="F30" i="1"/>
  <c r="F39" i="1" s="1"/>
  <c r="B22" i="1"/>
  <c r="A22" i="1"/>
  <c r="L21" i="1"/>
  <c r="J21" i="1"/>
  <c r="I21" i="1"/>
  <c r="H21" i="1"/>
  <c r="G21" i="1"/>
  <c r="F21" i="1"/>
  <c r="B14" i="1"/>
  <c r="A14" i="1"/>
  <c r="L13" i="1"/>
  <c r="L22" i="1" s="1"/>
  <c r="J13" i="1"/>
  <c r="I13" i="1"/>
  <c r="H13" i="1"/>
  <c r="H22" i="1" s="1"/>
  <c r="G13" i="1"/>
  <c r="F13" i="1"/>
  <c r="F22" i="1" s="1"/>
  <c r="J132" i="1" l="1"/>
  <c r="I99" i="1"/>
  <c r="G52" i="1"/>
  <c r="J22" i="1"/>
  <c r="J163" i="1" s="1"/>
  <c r="G22" i="1"/>
  <c r="I39" i="1"/>
  <c r="I69" i="1"/>
  <c r="G84" i="1"/>
  <c r="G116" i="1"/>
  <c r="F162" i="1"/>
  <c r="F163" i="1" s="1"/>
  <c r="J162" i="1"/>
  <c r="H163" i="1"/>
  <c r="I22" i="1"/>
  <c r="G39" i="1"/>
  <c r="G69" i="1"/>
  <c r="I84" i="1"/>
  <c r="I116" i="1"/>
  <c r="H162" i="1"/>
  <c r="L162" i="1"/>
  <c r="L163" i="1" s="1"/>
  <c r="I163" i="1" l="1"/>
  <c r="G163" i="1"/>
</calcChain>
</file>

<file path=xl/sharedStrings.xml><?xml version="1.0" encoding="utf-8"?>
<sst xmlns="http://schemas.openxmlformats.org/spreadsheetml/2006/main" count="333" uniqueCount="118">
  <si>
    <t>Школа</t>
  </si>
  <si>
    <t>МБОУ "Андреевская СОШ"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</si>
  <si>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</si>
  <si>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</si>
  <si>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</si>
  <si>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</si>
  <si>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</si>
  <si>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Воронина Л.В.</t>
  </si>
  <si>
    <t>Возрастная категория</t>
  </si>
  <si>
    <t>7-11 лет</t>
  </si>
  <si>
    <t>дата</t>
  </si>
  <si>
    <t>02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</si>
  <si>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</si>
  <si>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</si>
  <si>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</si>
  <si>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</si>
  <si>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</si>
  <si>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</si>
  <si>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</si>
  <si>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</si>
  <si>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</si>
  <si>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</si>
  <si>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</si>
  <si>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</si>
  <si>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</si>
  <si>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</si>
  <si>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</si>
  <si>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</si>
  <si>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итого</t>
  </si>
  <si>
    <t>Обед</t>
  </si>
  <si>
    <t>Итого за день:</t>
  </si>
  <si>
    <t>Среднее значение за период:</t>
  </si>
  <si>
    <t>закуска</t>
  </si>
  <si>
    <t>Салат овощной с зеленым горошком</t>
  </si>
  <si>
    <t>горячее блюдо</t>
  </si>
  <si>
    <t>Каша вязкая геркулесовая на молоке</t>
  </si>
  <si>
    <t>сыр</t>
  </si>
  <si>
    <t>Сыр (порциями)</t>
  </si>
  <si>
    <t>масло</t>
  </si>
  <si>
    <t>Масло (порциями)</t>
  </si>
  <si>
    <t>хлеб белый</t>
  </si>
  <si>
    <t>Хлеб пшеничный</t>
  </si>
  <si>
    <t>напиток горячий</t>
  </si>
  <si>
    <t xml:space="preserve">Какао с молоком </t>
  </si>
  <si>
    <t>фрукт</t>
  </si>
  <si>
    <t>Плоды свежие. Яблоко.</t>
  </si>
  <si>
    <t>Салат "Дружба"</t>
  </si>
  <si>
    <t>1 блюдо</t>
  </si>
  <si>
    <t>Суп картофельный с бобовыми, с курицей</t>
  </si>
  <si>
    <t>2 блюдо</t>
  </si>
  <si>
    <t>Котлеты домашние комбинированные</t>
  </si>
  <si>
    <t>гарнир</t>
  </si>
  <si>
    <t>Макароны отварные с маслом сливочным</t>
  </si>
  <si>
    <t>Чай с сахаром</t>
  </si>
  <si>
    <t>хлеб черный</t>
  </si>
  <si>
    <t>Хлеб ржано-пшеничный</t>
  </si>
  <si>
    <t>Салат картофельный с кукурузой и морковью</t>
  </si>
  <si>
    <t>яйцо</t>
  </si>
  <si>
    <t>Яйца вареные</t>
  </si>
  <si>
    <t>Палочки мясные Детские запеченные</t>
  </si>
  <si>
    <t>Рис отварной с маслом сливочным</t>
  </si>
  <si>
    <t>Кофейный напиток с молоком</t>
  </si>
  <si>
    <t>Салат из свеклы отварной</t>
  </si>
  <si>
    <t>Суп из овощей с курицей</t>
  </si>
  <si>
    <t>Рыба, запеченная под соусом</t>
  </si>
  <si>
    <t>Картофельное пюре с маслом сливочным</t>
  </si>
  <si>
    <t xml:space="preserve">напиток </t>
  </si>
  <si>
    <t>Кисель из концентрата</t>
  </si>
  <si>
    <t>Плоды свежие. Банан.</t>
  </si>
  <si>
    <t>Пудинг творожно-пшенный с сахарной пудрой</t>
  </si>
  <si>
    <t>Какао с молоком</t>
  </si>
  <si>
    <t>Салат из квашеной капусты</t>
  </si>
  <si>
    <t>Борщ с капустой, с картофелем и с мясом</t>
  </si>
  <si>
    <t>Плов из птицы</t>
  </si>
  <si>
    <t>Чай витаминизированный с сахаром</t>
  </si>
  <si>
    <t>Плоды свежие. Апельсин.</t>
  </si>
  <si>
    <t>Салат из отварной свеклы с солеными огурцами</t>
  </si>
  <si>
    <t>Чай с лимоном</t>
  </si>
  <si>
    <t>сладкое</t>
  </si>
  <si>
    <t>Джем фруктовый</t>
  </si>
  <si>
    <t>Салат из свеклы с сыром</t>
  </si>
  <si>
    <t>Суп картофельный с рыбными фрикадельками</t>
  </si>
  <si>
    <t>Котлеты рубленые из птицы</t>
  </si>
  <si>
    <t>Салат из отварной моркови с зеленым горошком</t>
  </si>
  <si>
    <t>Омлет с сыром</t>
  </si>
  <si>
    <t>Рассольник ленинградский с птицей отварной, со сметаной</t>
  </si>
  <si>
    <t>Котлеты, рубленые из птицы</t>
  </si>
  <si>
    <t>Капуста тушеная</t>
  </si>
  <si>
    <t>Сосиски отварные</t>
  </si>
  <si>
    <t>Салат картофельный с огурцами солеными</t>
  </si>
  <si>
    <t>Суп овощной "Летний" с отварной куриной грудкой</t>
  </si>
  <si>
    <t>Голубцы ленивые, запеченные под соусом сметано-томатном</t>
  </si>
  <si>
    <t>напиток</t>
  </si>
  <si>
    <t>Напиток яблочный</t>
  </si>
  <si>
    <t>Салат "Здоровье"</t>
  </si>
  <si>
    <t>Каша вязкая пшенная на молоке</t>
  </si>
  <si>
    <t>Коктейль молочный</t>
  </si>
  <si>
    <t>Винегрет овощной</t>
  </si>
  <si>
    <t>Борщ с фасолью и картофелем</t>
  </si>
  <si>
    <t>Печень, тушенная в соусе</t>
  </si>
  <si>
    <t>Напиток из плодов шиповника</t>
  </si>
  <si>
    <t>Салат "Зимний"</t>
  </si>
  <si>
    <t>Каша "Дружба" с маслом сливочным</t>
  </si>
  <si>
    <t>Пюре фруктовое натуральное. Яблоко. (Промышленное производство)</t>
  </si>
  <si>
    <t>Салат картофельный с зеленым горошком</t>
  </si>
  <si>
    <t>Суп-лапша домашняя с птицей отварной</t>
  </si>
  <si>
    <t>Птица запеченная порционная (окорочок куриный)</t>
  </si>
  <si>
    <t>Рагу из овощей</t>
  </si>
  <si>
    <t>Запеканка творожно-рисовая с маслом сливочным</t>
  </si>
  <si>
    <t>Суп "Русский" с птицей отварной</t>
  </si>
  <si>
    <t>Жаркое по-домашнему с говядиной</t>
  </si>
  <si>
    <t>Салат из отварной свеклы с чесноком, фасоль красная отварная</t>
  </si>
  <si>
    <t>57/132</t>
  </si>
  <si>
    <t>Тефтели под соусом</t>
  </si>
  <si>
    <t xml:space="preserve">Коктейль молочный </t>
  </si>
  <si>
    <t>Щи из свежей капусты с картофелем, с птицей отварной</t>
  </si>
  <si>
    <t>Рыба, запеченная в сметанном соусе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</si>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</sst>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1" fillId="3" borderId="9" xfId="0" applyFont="1" applyFill="1" applyBorder="1" applyAlignment="1" applyProtection="1">
      <alignment vertical="center" wrapText="1"/>
      <protection locked="0"/>
    </xf>
    <xf numFmtId="1" fontId="1" fillId="3" borderId="1" xfId="0" applyNumberFormat="1" applyFont="1" applyFill="1" applyBorder="1" applyAlignment="1" applyProtection="1">
      <alignment vertical="center" wrapText="1"/>
      <protection locked="0"/>
    </xf>
    <xf numFmtId="1" fontId="3" fillId="3" borderId="1" xfId="0" applyNumberFormat="1" applyFont="1" applyFill="1" applyBorder="1" applyAlignment="1" applyProtection="1">
      <alignment vertical="center" wrapText="1"/>
      <protection locked="0"/>
    </xf>
    <xf numFmtId="1" fontId="1" fillId="3" borderId="11" xfId="0" applyNumberFormat="1" applyFont="1" applyFill="1" applyBorder="1" applyAlignment="1" applyProtection="1">
      <alignment vertical="center" wrapText="1"/>
      <protection locked="0"/>
    </xf>
    <xf numFmtId="4" fontId="1" fillId="3" borderId="12" xfId="0" applyNumberFormat="1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0" fontId="1" fillId="3" borderId="19" xfId="0" applyFont="1" applyFill="1" applyBorder="1" applyAlignment="1" applyProtection="1">
      <alignment vertical="center" wrapText="1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1" fillId="3" borderId="11" xfId="0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9" xfId="0" applyFont="1" applyFill="1" applyBorder="1" applyAlignment="1" applyProtection="1">
      <alignment horizontal="right" vertical="center" wrapText="1"/>
      <protection locked="0"/>
    </xf>
    <xf numFmtId="0" fontId="1" fillId="3" borderId="11" xfId="0" applyFont="1" applyFill="1" applyBorder="1" applyAlignment="1" applyProtection="1">
      <alignment horizontal="right" vertical="center" wrapText="1"/>
      <protection locked="0"/>
    </xf>
    <xf numFmtId="0" fontId="12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tabSelected="1" zoomScale="90" zoomScaleNormal="90" workbookViewId="0">
      <pane ySplit="5" topLeftCell="A6" activePane="bottomLeft" state="frozen"/>
      <selection pane="bottomLeft" activeCell="R5" sqref="R5"/>
    </sheetView>
  </sheetViews>
  <sheetFormatPr defaultRowHeight="16.5" customHeight="1" x14ac:dyDescent="0.25"/>
  <cols>
    <col min="1" max="1" width="4.7109375" style="2" customWidth="1"/>
    <col min="2" max="2" width="5.28515625" style="2" customWidth="1"/>
    <col min="3" max="3" width="9.140625" style="1"/>
    <col min="4" max="4" width="21.140625" style="1" customWidth="1"/>
    <col min="5" max="5" width="65" style="5" customWidth="1"/>
    <col min="6" max="12" width="12.140625" style="2" customWidth="1"/>
    <col min="13" max="13" width="9.140625" style="2"/>
    <col min="14" max="14" width="18" style="2" customWidth="1"/>
    <col min="15" max="15" width="9.140625" style="2"/>
    <col min="16" max="16" width="31.7109375" style="2" customWidth="1"/>
    <col min="17" max="16384" width="9.140625" style="2"/>
  </cols>
  <sheetData>
    <row r="1" spans="1:12" ht="16.5" customHeight="1" x14ac:dyDescent="0.25">
      <c r="A1" s="1" t="s">
        <v>0</v>
      </c>
      <c r="C1" s="80" t="s">
        <v>1</v>
      </c>
      <c r="D1" s="80"/>
      <c r="E1" s="80"/>
      <c r="F1" s="3" t="s">
        <v>2</v>
      </c>
      <c r="G1" s="2" t="s">
        <v>3</v>
      </c>
      <c r="H1" s="81" t="s">
        <v>4</v>
      </c>
      <c r="I1" s="81"/>
      <c r="J1" s="81"/>
      <c r="K1" s="81"/>
    </row>
    <row r="2" spans="1:12" ht="16.5" customHeight="1" x14ac:dyDescent="0.25">
      <c r="A2" s="4" t="s">
        <v>5</v>
      </c>
      <c r="C2" s="2"/>
      <c r="G2" s="2" t="s">
        <v>6</v>
      </c>
      <c r="H2" s="81" t="s">
        <v>7</v>
      </c>
      <c r="I2" s="81"/>
      <c r="J2" s="81"/>
      <c r="K2" s="81"/>
    </row>
    <row r="3" spans="1:12" ht="16.5" customHeight="1" x14ac:dyDescent="0.25">
      <c r="A3" s="6" t="s">
        <v>8</v>
      </c>
      <c r="C3" s="2"/>
      <c r="D3" s="7"/>
      <c r="E3" s="8" t="s">
        <v>9</v>
      </c>
      <c r="G3" s="2" t="s">
        <v>10</v>
      </c>
      <c r="H3" s="9" t="s">
        <v>11</v>
      </c>
      <c r="I3" s="10">
        <v>5</v>
      </c>
      <c r="J3" s="11">
        <v>2024</v>
      </c>
      <c r="K3" s="12"/>
    </row>
    <row r="4" spans="1:12" ht="16.5" customHeight="1" thickBot="1" x14ac:dyDescent="0.3">
      <c r="C4" s="2"/>
      <c r="D4" s="6"/>
      <c r="H4" s="13" t="s">
        <v>12</v>
      </c>
      <c r="I4" s="13" t="s">
        <v>13</v>
      </c>
      <c r="J4" s="13" t="s">
        <v>14</v>
      </c>
    </row>
    <row r="5" spans="1:12" s="20" customFormat="1" ht="30.75" customHeight="1" thickBot="1" x14ac:dyDescent="0.3">
      <c r="A5" s="14" t="s">
        <v>15</v>
      </c>
      <c r="B5" s="15" t="s">
        <v>16</v>
      </c>
      <c r="C5" s="16" t="s">
        <v>17</v>
      </c>
      <c r="D5" s="16" t="s">
        <v>18</v>
      </c>
      <c r="E5" s="17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8" t="s">
        <v>25</v>
      </c>
      <c r="L5" s="19" t="s">
        <v>26</v>
      </c>
    </row>
    <row r="6" spans="1:12" ht="16.5" customHeight="1" x14ac:dyDescent="0.25">
      <c r="A6" s="21">
        <v>1</v>
      </c>
      <c r="B6" s="22">
        <v>1</v>
      </c>
      <c r="C6" s="23" t="s">
        <v>27</v>
      </c>
      <c r="D6" s="55" t="s">
        <v>32</v>
      </c>
      <c r="E6" s="56" t="s">
        <v>33</v>
      </c>
      <c r="F6" s="55">
        <v>60</v>
      </c>
      <c r="G6" s="55">
        <v>1.57</v>
      </c>
      <c r="H6" s="55">
        <v>3.77</v>
      </c>
      <c r="I6" s="55">
        <v>5.63</v>
      </c>
      <c r="J6" s="55">
        <v>63</v>
      </c>
      <c r="K6" s="57">
        <v>69</v>
      </c>
      <c r="L6" s="58">
        <v>6.22</v>
      </c>
    </row>
    <row r="7" spans="1:12" ht="16.5" customHeight="1" x14ac:dyDescent="0.25">
      <c r="A7" s="21"/>
      <c r="B7" s="22"/>
      <c r="C7" s="23"/>
      <c r="D7" s="55" t="s">
        <v>34</v>
      </c>
      <c r="E7" s="56" t="s">
        <v>35</v>
      </c>
      <c r="F7" s="55">
        <v>200</v>
      </c>
      <c r="G7" s="55">
        <v>7.2</v>
      </c>
      <c r="H7" s="55">
        <v>9.32</v>
      </c>
      <c r="I7" s="55">
        <v>29.92</v>
      </c>
      <c r="J7" s="55">
        <v>232</v>
      </c>
      <c r="K7" s="57">
        <v>221</v>
      </c>
      <c r="L7" s="58">
        <v>15.99</v>
      </c>
    </row>
    <row r="8" spans="1:12" ht="16.5" customHeight="1" x14ac:dyDescent="0.25">
      <c r="A8" s="24"/>
      <c r="B8" s="25"/>
      <c r="C8" s="26"/>
      <c r="D8" s="55" t="s">
        <v>36</v>
      </c>
      <c r="E8" s="56" t="s">
        <v>37</v>
      </c>
      <c r="F8" s="55">
        <v>20</v>
      </c>
      <c r="G8" s="55">
        <v>4.92</v>
      </c>
      <c r="H8" s="55">
        <v>6.32</v>
      </c>
      <c r="I8" s="55">
        <v>0</v>
      </c>
      <c r="J8" s="55">
        <v>77</v>
      </c>
      <c r="K8" s="57">
        <v>15</v>
      </c>
      <c r="L8" s="58">
        <v>12.45</v>
      </c>
    </row>
    <row r="9" spans="1:12" ht="16.5" customHeight="1" x14ac:dyDescent="0.25">
      <c r="A9" s="24"/>
      <c r="B9" s="25"/>
      <c r="C9" s="26"/>
      <c r="D9" s="55" t="s">
        <v>38</v>
      </c>
      <c r="E9" s="56" t="s">
        <v>39</v>
      </c>
      <c r="F9" s="55">
        <v>10</v>
      </c>
      <c r="G9" s="55">
        <v>0.08</v>
      </c>
      <c r="H9" s="55">
        <v>7.25</v>
      </c>
      <c r="I9" s="55">
        <v>0.13</v>
      </c>
      <c r="J9" s="55">
        <v>66</v>
      </c>
      <c r="K9" s="57">
        <v>14</v>
      </c>
      <c r="L9" s="58">
        <v>7.72</v>
      </c>
    </row>
    <row r="10" spans="1:12" ht="16.5" customHeight="1" x14ac:dyDescent="0.25">
      <c r="A10" s="24"/>
      <c r="B10" s="25"/>
      <c r="C10" s="26"/>
      <c r="D10" s="55" t="s">
        <v>40</v>
      </c>
      <c r="E10" s="56" t="s">
        <v>41</v>
      </c>
      <c r="F10" s="55">
        <v>40</v>
      </c>
      <c r="G10" s="55">
        <v>3.4</v>
      </c>
      <c r="H10" s="55">
        <v>0.64</v>
      </c>
      <c r="I10" s="55">
        <v>14.8</v>
      </c>
      <c r="J10" s="55">
        <v>72</v>
      </c>
      <c r="K10" s="57">
        <v>108</v>
      </c>
      <c r="L10" s="58">
        <v>3.44</v>
      </c>
    </row>
    <row r="11" spans="1:12" ht="16.5" customHeight="1" x14ac:dyDescent="0.25">
      <c r="A11" s="24"/>
      <c r="B11" s="25"/>
      <c r="C11" s="26"/>
      <c r="D11" s="55" t="s">
        <v>42</v>
      </c>
      <c r="E11" s="56" t="s">
        <v>43</v>
      </c>
      <c r="F11" s="55">
        <v>200</v>
      </c>
      <c r="G11" s="55">
        <v>4.08</v>
      </c>
      <c r="H11" s="55">
        <v>3.54</v>
      </c>
      <c r="I11" s="55">
        <v>17.579999999999998</v>
      </c>
      <c r="J11" s="55">
        <v>119</v>
      </c>
      <c r="K11" s="57">
        <v>382</v>
      </c>
      <c r="L11" s="58">
        <v>14.61</v>
      </c>
    </row>
    <row r="12" spans="1:12" ht="16.5" customHeight="1" x14ac:dyDescent="0.25">
      <c r="A12" s="24"/>
      <c r="B12" s="25"/>
      <c r="C12" s="26"/>
      <c r="D12" s="55" t="s">
        <v>44</v>
      </c>
      <c r="E12" s="56" t="s">
        <v>45</v>
      </c>
      <c r="F12" s="55">
        <v>200</v>
      </c>
      <c r="G12" s="55">
        <v>0.8</v>
      </c>
      <c r="H12" s="55">
        <v>0.8</v>
      </c>
      <c r="I12" s="55">
        <v>19.600000000000001</v>
      </c>
      <c r="J12" s="55">
        <v>88</v>
      </c>
      <c r="K12" s="57">
        <v>118</v>
      </c>
      <c r="L12" s="58">
        <v>25.59</v>
      </c>
    </row>
    <row r="13" spans="1:12" ht="16.5" customHeight="1" x14ac:dyDescent="0.25">
      <c r="A13" s="24"/>
      <c r="B13" s="25"/>
      <c r="C13" s="26"/>
      <c r="D13" s="27" t="s">
        <v>28</v>
      </c>
      <c r="E13" s="28"/>
      <c r="F13" s="29">
        <f>SUM(F6:F12)</f>
        <v>730</v>
      </c>
      <c r="G13" s="29">
        <f>SUM(G6:G12)</f>
        <v>22.05</v>
      </c>
      <c r="H13" s="29">
        <f>SUM(H6:H12)</f>
        <v>31.64</v>
      </c>
      <c r="I13" s="29">
        <f>SUM(I6:I12)</f>
        <v>87.66</v>
      </c>
      <c r="J13" s="29">
        <f>SUM(J6:J12)</f>
        <v>717</v>
      </c>
      <c r="K13" s="30"/>
      <c r="L13" s="31">
        <f>SUM(L6:L12)</f>
        <v>86.02</v>
      </c>
    </row>
    <row r="14" spans="1:12" ht="16.5" customHeight="1" x14ac:dyDescent="0.25">
      <c r="A14" s="24">
        <f>A6</f>
        <v>1</v>
      </c>
      <c r="B14" s="25">
        <f>B6</f>
        <v>1</v>
      </c>
      <c r="C14" s="26" t="s">
        <v>29</v>
      </c>
      <c r="D14" s="59" t="s">
        <v>32</v>
      </c>
      <c r="E14" s="60" t="s">
        <v>46</v>
      </c>
      <c r="F14" s="59">
        <v>60</v>
      </c>
      <c r="G14" s="59">
        <v>0.86</v>
      </c>
      <c r="H14" s="59">
        <v>6.36</v>
      </c>
      <c r="I14" s="59">
        <v>3.65</v>
      </c>
      <c r="J14" s="59">
        <v>75</v>
      </c>
      <c r="K14" s="61">
        <v>49</v>
      </c>
      <c r="L14" s="62">
        <v>8.74</v>
      </c>
    </row>
    <row r="15" spans="1:12" ht="16.5" customHeight="1" x14ac:dyDescent="0.25">
      <c r="A15" s="24"/>
      <c r="B15" s="25"/>
      <c r="C15" s="26"/>
      <c r="D15" s="59" t="s">
        <v>47</v>
      </c>
      <c r="E15" s="60" t="s">
        <v>48</v>
      </c>
      <c r="F15" s="59">
        <v>200</v>
      </c>
      <c r="G15" s="59">
        <v>6.66</v>
      </c>
      <c r="H15" s="59">
        <v>2.74</v>
      </c>
      <c r="I15" s="59">
        <v>14.27</v>
      </c>
      <c r="J15" s="59">
        <v>109</v>
      </c>
      <c r="K15" s="61">
        <v>144</v>
      </c>
      <c r="L15" s="62">
        <v>7.03</v>
      </c>
    </row>
    <row r="16" spans="1:12" ht="16.5" customHeight="1" x14ac:dyDescent="0.25">
      <c r="A16" s="24"/>
      <c r="B16" s="25"/>
      <c r="C16" s="26"/>
      <c r="D16" s="59" t="s">
        <v>49</v>
      </c>
      <c r="E16" s="60" t="s">
        <v>50</v>
      </c>
      <c r="F16" s="59">
        <v>90</v>
      </c>
      <c r="G16" s="59">
        <v>14.36</v>
      </c>
      <c r="H16" s="59">
        <v>11.39</v>
      </c>
      <c r="I16" s="59">
        <v>10.26</v>
      </c>
      <c r="J16" s="59">
        <v>202</v>
      </c>
      <c r="K16" s="61">
        <v>304</v>
      </c>
      <c r="L16" s="62">
        <v>37.799999999999997</v>
      </c>
    </row>
    <row r="17" spans="1:18" ht="16.5" customHeight="1" x14ac:dyDescent="0.25">
      <c r="A17" s="24"/>
      <c r="B17" s="25"/>
      <c r="C17" s="26"/>
      <c r="D17" s="59" t="s">
        <v>51</v>
      </c>
      <c r="E17" s="60" t="s">
        <v>52</v>
      </c>
      <c r="F17" s="59">
        <v>150</v>
      </c>
      <c r="G17" s="59">
        <v>5.0999999999999996</v>
      </c>
      <c r="H17" s="59">
        <v>2.56</v>
      </c>
      <c r="I17" s="59">
        <v>33.01</v>
      </c>
      <c r="J17" s="59">
        <v>175</v>
      </c>
      <c r="K17" s="61">
        <v>203</v>
      </c>
      <c r="L17" s="62">
        <v>4.92</v>
      </c>
    </row>
    <row r="18" spans="1:18" ht="16.5" customHeight="1" x14ac:dyDescent="0.25">
      <c r="A18" s="24"/>
      <c r="B18" s="25"/>
      <c r="C18" s="26"/>
      <c r="D18" s="59" t="s">
        <v>42</v>
      </c>
      <c r="E18" s="60" t="s">
        <v>53</v>
      </c>
      <c r="F18" s="59">
        <v>200</v>
      </c>
      <c r="G18" s="59">
        <v>0.19</v>
      </c>
      <c r="H18" s="59">
        <v>0.04</v>
      </c>
      <c r="I18" s="59">
        <v>13.66</v>
      </c>
      <c r="J18" s="59">
        <v>56</v>
      </c>
      <c r="K18" s="61">
        <v>430</v>
      </c>
      <c r="L18" s="62">
        <v>1.36</v>
      </c>
    </row>
    <row r="19" spans="1:18" ht="16.5" customHeight="1" x14ac:dyDescent="0.25">
      <c r="A19" s="24"/>
      <c r="B19" s="25"/>
      <c r="C19" s="26"/>
      <c r="D19" s="59" t="s">
        <v>54</v>
      </c>
      <c r="E19" s="60" t="s">
        <v>55</v>
      </c>
      <c r="F19" s="59">
        <v>40</v>
      </c>
      <c r="G19" s="59">
        <v>3.08</v>
      </c>
      <c r="H19" s="59">
        <v>0.56000000000000005</v>
      </c>
      <c r="I19" s="59">
        <v>14.96</v>
      </c>
      <c r="J19" s="59">
        <v>81</v>
      </c>
      <c r="K19" s="61">
        <v>116</v>
      </c>
      <c r="L19" s="62">
        <v>1.69</v>
      </c>
    </row>
    <row r="20" spans="1:18" ht="16.5" customHeight="1" x14ac:dyDescent="0.25">
      <c r="A20" s="24"/>
      <c r="B20" s="25"/>
      <c r="C20" s="26"/>
      <c r="D20" s="59" t="s">
        <v>44</v>
      </c>
      <c r="E20" s="60" t="s">
        <v>45</v>
      </c>
      <c r="F20" s="59">
        <v>191</v>
      </c>
      <c r="G20" s="59">
        <v>0.8</v>
      </c>
      <c r="H20" s="59">
        <v>0.8</v>
      </c>
      <c r="I20" s="59">
        <v>19.600000000000001</v>
      </c>
      <c r="J20" s="59">
        <v>88</v>
      </c>
      <c r="K20" s="61">
        <v>118</v>
      </c>
      <c r="L20" s="62">
        <v>24.48</v>
      </c>
    </row>
    <row r="21" spans="1:18" ht="16.5" customHeight="1" x14ac:dyDescent="0.25">
      <c r="A21" s="24"/>
      <c r="B21" s="25"/>
      <c r="C21" s="26"/>
      <c r="D21" s="27" t="s">
        <v>28</v>
      </c>
      <c r="E21" s="28"/>
      <c r="F21" s="29">
        <f>SUM(F14:F20)</f>
        <v>931</v>
      </c>
      <c r="G21" s="29">
        <f>SUM(G14:G20)</f>
        <v>31.05</v>
      </c>
      <c r="H21" s="29">
        <f>SUM(H14:H20)</f>
        <v>24.45</v>
      </c>
      <c r="I21" s="29">
        <f>SUM(I14:I20)</f>
        <v>109.41</v>
      </c>
      <c r="J21" s="29">
        <f>SUM(J14:J20)</f>
        <v>786</v>
      </c>
      <c r="K21" s="30"/>
      <c r="L21" s="31">
        <f>SUM(L14:L20)</f>
        <v>86.02</v>
      </c>
    </row>
    <row r="22" spans="1:18" s="38" customFormat="1" ht="16.5" customHeight="1" thickBot="1" x14ac:dyDescent="0.3">
      <c r="A22" s="32">
        <f>A6</f>
        <v>1</v>
      </c>
      <c r="B22" s="33">
        <f>B6</f>
        <v>1</v>
      </c>
      <c r="C22" s="78" t="s">
        <v>30</v>
      </c>
      <c r="D22" s="79"/>
      <c r="E22" s="34"/>
      <c r="F22" s="35">
        <f>F13+F21</f>
        <v>1661</v>
      </c>
      <c r="G22" s="35">
        <f>G13+G21</f>
        <v>53.1</v>
      </c>
      <c r="H22" s="35">
        <f>H13+H21</f>
        <v>56.09</v>
      </c>
      <c r="I22" s="35">
        <f>I13+I21</f>
        <v>197.07</v>
      </c>
      <c r="J22" s="35">
        <f>J13+J21</f>
        <v>1503</v>
      </c>
      <c r="K22" s="36"/>
      <c r="L22" s="37">
        <f>L13+L21</f>
        <v>172.04</v>
      </c>
      <c r="N22" s="2"/>
      <c r="O22" s="2"/>
      <c r="P22" s="2"/>
      <c r="Q22" s="2"/>
      <c r="R22" s="2"/>
    </row>
    <row r="23" spans="1:18" ht="16.5" customHeight="1" x14ac:dyDescent="0.25">
      <c r="A23" s="39">
        <v>1</v>
      </c>
      <c r="B23" s="40">
        <v>2</v>
      </c>
      <c r="C23" s="41" t="s">
        <v>27</v>
      </c>
      <c r="D23" s="63" t="s">
        <v>32</v>
      </c>
      <c r="E23" s="64" t="s">
        <v>56</v>
      </c>
      <c r="F23" s="63">
        <v>60</v>
      </c>
      <c r="G23" s="63">
        <v>2.42</v>
      </c>
      <c r="H23" s="63">
        <v>5.09</v>
      </c>
      <c r="I23" s="63">
        <v>18.98</v>
      </c>
      <c r="J23" s="63">
        <v>131</v>
      </c>
      <c r="K23" s="65">
        <v>39</v>
      </c>
      <c r="L23" s="66">
        <v>9.1</v>
      </c>
    </row>
    <row r="24" spans="1:18" ht="16.5" customHeight="1" x14ac:dyDescent="0.25">
      <c r="A24" s="24"/>
      <c r="B24" s="25"/>
      <c r="C24" s="26"/>
      <c r="D24" s="67" t="s">
        <v>57</v>
      </c>
      <c r="E24" s="68" t="s">
        <v>58</v>
      </c>
      <c r="F24" s="67">
        <v>40</v>
      </c>
      <c r="G24" s="67">
        <v>5.08</v>
      </c>
      <c r="H24" s="67">
        <v>4.5999999999999996</v>
      </c>
      <c r="I24" s="67">
        <v>0.28000000000000003</v>
      </c>
      <c r="J24" s="67">
        <v>63</v>
      </c>
      <c r="K24" s="69">
        <v>209</v>
      </c>
      <c r="L24" s="70">
        <v>13</v>
      </c>
    </row>
    <row r="25" spans="1:18" ht="16.5" customHeight="1" x14ac:dyDescent="0.25">
      <c r="A25" s="24"/>
      <c r="B25" s="25"/>
      <c r="C25" s="26"/>
      <c r="D25" s="67" t="s">
        <v>34</v>
      </c>
      <c r="E25" s="68" t="s">
        <v>59</v>
      </c>
      <c r="F25" s="67">
        <v>90</v>
      </c>
      <c r="G25" s="67">
        <v>14.53</v>
      </c>
      <c r="H25" s="67">
        <v>11.05</v>
      </c>
      <c r="I25" s="67">
        <v>7.58</v>
      </c>
      <c r="J25" s="67">
        <v>188</v>
      </c>
      <c r="K25" s="69">
        <v>268</v>
      </c>
      <c r="L25" s="70">
        <v>42.15</v>
      </c>
    </row>
    <row r="26" spans="1:18" ht="16.5" customHeight="1" x14ac:dyDescent="0.25">
      <c r="A26" s="24"/>
      <c r="B26" s="25"/>
      <c r="C26" s="26"/>
      <c r="D26" s="67" t="s">
        <v>51</v>
      </c>
      <c r="E26" s="68" t="s">
        <v>60</v>
      </c>
      <c r="F26" s="67">
        <v>150</v>
      </c>
      <c r="G26" s="67">
        <v>3.65</v>
      </c>
      <c r="H26" s="67">
        <v>5.38</v>
      </c>
      <c r="I26" s="67">
        <v>36.68</v>
      </c>
      <c r="J26" s="67">
        <v>210</v>
      </c>
      <c r="K26" s="69">
        <v>304</v>
      </c>
      <c r="L26" s="70">
        <v>6</v>
      </c>
      <c r="N26" s="38"/>
      <c r="O26" s="38"/>
      <c r="P26" s="38"/>
    </row>
    <row r="27" spans="1:18" ht="16.5" customHeight="1" x14ac:dyDescent="0.25">
      <c r="A27" s="24"/>
      <c r="B27" s="25"/>
      <c r="C27" s="26"/>
      <c r="D27" s="67" t="s">
        <v>42</v>
      </c>
      <c r="E27" s="68" t="s">
        <v>61</v>
      </c>
      <c r="F27" s="67">
        <v>200</v>
      </c>
      <c r="G27" s="67">
        <v>2.9</v>
      </c>
      <c r="H27" s="67">
        <v>3.07</v>
      </c>
      <c r="I27" s="67">
        <v>13.63</v>
      </c>
      <c r="J27" s="67">
        <v>94</v>
      </c>
      <c r="K27" s="69">
        <v>514</v>
      </c>
      <c r="L27" s="70">
        <v>10.64</v>
      </c>
      <c r="N27" s="38"/>
      <c r="O27" s="38"/>
      <c r="P27" s="38"/>
    </row>
    <row r="28" spans="1:18" ht="16.5" customHeight="1" x14ac:dyDescent="0.25">
      <c r="A28" s="24"/>
      <c r="B28" s="25"/>
      <c r="C28" s="26"/>
      <c r="D28" s="67" t="s">
        <v>54</v>
      </c>
      <c r="E28" s="68" t="s">
        <v>55</v>
      </c>
      <c r="F28" s="67">
        <v>40</v>
      </c>
      <c r="G28" s="67">
        <v>4.59</v>
      </c>
      <c r="H28" s="67">
        <v>0.86</v>
      </c>
      <c r="I28" s="67">
        <v>19.98</v>
      </c>
      <c r="J28" s="67">
        <v>97</v>
      </c>
      <c r="K28" s="69">
        <v>116</v>
      </c>
      <c r="L28" s="70">
        <v>1.69</v>
      </c>
      <c r="N28" s="38"/>
      <c r="O28" s="38"/>
      <c r="P28" s="38"/>
    </row>
    <row r="29" spans="1:18" ht="16.5" customHeight="1" x14ac:dyDescent="0.25">
      <c r="A29" s="24"/>
      <c r="B29" s="25"/>
      <c r="C29" s="26"/>
      <c r="D29" s="67" t="s">
        <v>40</v>
      </c>
      <c r="E29" s="68" t="s">
        <v>41</v>
      </c>
      <c r="F29" s="67">
        <v>40</v>
      </c>
      <c r="G29" s="67">
        <v>3.4</v>
      </c>
      <c r="H29" s="67">
        <v>0.64</v>
      </c>
      <c r="I29" s="67">
        <v>14.8</v>
      </c>
      <c r="J29" s="67">
        <v>72</v>
      </c>
      <c r="K29" s="69">
        <v>108</v>
      </c>
      <c r="L29" s="70">
        <v>3.44</v>
      </c>
      <c r="N29" s="38"/>
      <c r="O29" s="38"/>
      <c r="P29" s="38"/>
    </row>
    <row r="30" spans="1:18" ht="16.5" customHeight="1" x14ac:dyDescent="0.25">
      <c r="A30" s="24"/>
      <c r="B30" s="25"/>
      <c r="C30" s="26"/>
      <c r="D30" s="27" t="s">
        <v>28</v>
      </c>
      <c r="E30" s="28"/>
      <c r="F30" s="29">
        <f>SUM(F23:F29)</f>
        <v>620</v>
      </c>
      <c r="G30" s="29">
        <f>SUM(G23:G29)</f>
        <v>36.57</v>
      </c>
      <c r="H30" s="29">
        <f>SUM(H23:H29)</f>
        <v>30.69</v>
      </c>
      <c r="I30" s="29">
        <f>SUM(I23:I29)</f>
        <v>111.93</v>
      </c>
      <c r="J30" s="29">
        <f>SUM(J23:J29)</f>
        <v>855</v>
      </c>
      <c r="K30" s="30"/>
      <c r="L30" s="31">
        <f>SUM(L23:L29)</f>
        <v>86.02</v>
      </c>
      <c r="N30" s="38"/>
      <c r="O30" s="38"/>
      <c r="P30" s="38"/>
    </row>
    <row r="31" spans="1:18" ht="16.5" customHeight="1" x14ac:dyDescent="0.25">
      <c r="A31" s="24">
        <f>A23</f>
        <v>1</v>
      </c>
      <c r="B31" s="25">
        <f>B23</f>
        <v>2</v>
      </c>
      <c r="C31" s="26" t="s">
        <v>29</v>
      </c>
      <c r="D31" s="67" t="s">
        <v>32</v>
      </c>
      <c r="E31" s="68" t="s">
        <v>62</v>
      </c>
      <c r="F31" s="67">
        <v>60</v>
      </c>
      <c r="G31" s="67">
        <v>0.85</v>
      </c>
      <c r="H31" s="67">
        <v>3.61</v>
      </c>
      <c r="I31" s="67">
        <v>4.95</v>
      </c>
      <c r="J31" s="67">
        <v>56</v>
      </c>
      <c r="K31" s="69">
        <v>52</v>
      </c>
      <c r="L31" s="70">
        <v>4.29</v>
      </c>
      <c r="N31" s="38"/>
      <c r="O31" s="38"/>
      <c r="P31" s="38"/>
    </row>
    <row r="32" spans="1:18" ht="16.5" customHeight="1" x14ac:dyDescent="0.25">
      <c r="A32" s="24"/>
      <c r="B32" s="25"/>
      <c r="C32" s="26"/>
      <c r="D32" s="67" t="s">
        <v>47</v>
      </c>
      <c r="E32" s="68" t="s">
        <v>63</v>
      </c>
      <c r="F32" s="67">
        <v>200</v>
      </c>
      <c r="G32" s="67">
        <v>3.96</v>
      </c>
      <c r="H32" s="67">
        <v>6.13</v>
      </c>
      <c r="I32" s="67">
        <v>8.07</v>
      </c>
      <c r="J32" s="67">
        <v>103</v>
      </c>
      <c r="K32" s="69">
        <v>99</v>
      </c>
      <c r="L32" s="70">
        <v>10.38</v>
      </c>
    </row>
    <row r="33" spans="1:12" ht="16.5" customHeight="1" x14ac:dyDescent="0.25">
      <c r="A33" s="24"/>
      <c r="B33" s="25"/>
      <c r="C33" s="26"/>
      <c r="D33" s="67" t="s">
        <v>49</v>
      </c>
      <c r="E33" s="68" t="s">
        <v>64</v>
      </c>
      <c r="F33" s="67">
        <v>90</v>
      </c>
      <c r="G33" s="67">
        <v>155.21</v>
      </c>
      <c r="H33" s="67">
        <v>4.28</v>
      </c>
      <c r="I33" s="67">
        <v>1.97</v>
      </c>
      <c r="J33" s="67">
        <v>667</v>
      </c>
      <c r="K33" s="69">
        <v>232</v>
      </c>
      <c r="L33" s="70">
        <v>29.68</v>
      </c>
    </row>
    <row r="34" spans="1:12" ht="16.5" customHeight="1" x14ac:dyDescent="0.25">
      <c r="A34" s="24"/>
      <c r="B34" s="25"/>
      <c r="C34" s="26"/>
      <c r="D34" s="67" t="s">
        <v>51</v>
      </c>
      <c r="E34" s="68" t="s">
        <v>65</v>
      </c>
      <c r="F34" s="67">
        <v>150</v>
      </c>
      <c r="G34" s="67">
        <v>3.34</v>
      </c>
      <c r="H34" s="67">
        <v>3.49</v>
      </c>
      <c r="I34" s="67">
        <v>22.11</v>
      </c>
      <c r="J34" s="67">
        <v>134</v>
      </c>
      <c r="K34" s="69">
        <v>312</v>
      </c>
      <c r="L34" s="70">
        <v>10.88</v>
      </c>
    </row>
    <row r="35" spans="1:12" ht="16.5" customHeight="1" x14ac:dyDescent="0.25">
      <c r="A35" s="24"/>
      <c r="B35" s="25"/>
      <c r="C35" s="26"/>
      <c r="D35" s="67" t="s">
        <v>66</v>
      </c>
      <c r="E35" s="68" t="s">
        <v>67</v>
      </c>
      <c r="F35" s="67">
        <v>200</v>
      </c>
      <c r="G35" s="67">
        <v>1.4</v>
      </c>
      <c r="H35" s="67">
        <v>0</v>
      </c>
      <c r="I35" s="67">
        <v>29</v>
      </c>
      <c r="J35" s="67">
        <v>122</v>
      </c>
      <c r="K35" s="69">
        <v>591</v>
      </c>
      <c r="L35" s="70">
        <v>5.34</v>
      </c>
    </row>
    <row r="36" spans="1:12" ht="16.5" customHeight="1" x14ac:dyDescent="0.25">
      <c r="A36" s="24"/>
      <c r="B36" s="25"/>
      <c r="C36" s="26"/>
      <c r="D36" s="67" t="s">
        <v>54</v>
      </c>
      <c r="E36" s="68" t="s">
        <v>55</v>
      </c>
      <c r="F36" s="67">
        <v>40</v>
      </c>
      <c r="G36" s="67">
        <v>3.08</v>
      </c>
      <c r="H36" s="67">
        <v>0.45</v>
      </c>
      <c r="I36" s="67">
        <v>14.96</v>
      </c>
      <c r="J36" s="67">
        <v>81</v>
      </c>
      <c r="K36" s="69">
        <v>116</v>
      </c>
      <c r="L36" s="70">
        <v>1.69</v>
      </c>
    </row>
    <row r="37" spans="1:12" ht="16.5" customHeight="1" x14ac:dyDescent="0.25">
      <c r="A37" s="24"/>
      <c r="B37" s="25"/>
      <c r="C37" s="26"/>
      <c r="D37" s="67" t="s">
        <v>44</v>
      </c>
      <c r="E37" s="68" t="s">
        <v>68</v>
      </c>
      <c r="F37" s="67">
        <v>130</v>
      </c>
      <c r="G37" s="67">
        <v>1.96</v>
      </c>
      <c r="H37" s="67">
        <v>0.66</v>
      </c>
      <c r="I37" s="67">
        <v>27.3</v>
      </c>
      <c r="J37" s="67">
        <v>125</v>
      </c>
      <c r="K37" s="69">
        <v>118</v>
      </c>
      <c r="L37" s="70">
        <v>23.76</v>
      </c>
    </row>
    <row r="38" spans="1:12" ht="16.5" customHeight="1" x14ac:dyDescent="0.25">
      <c r="A38" s="24"/>
      <c r="B38" s="25"/>
      <c r="C38" s="26"/>
      <c r="D38" s="27" t="s">
        <v>28</v>
      </c>
      <c r="E38" s="28"/>
      <c r="F38" s="29">
        <f>SUM(F31:F37)</f>
        <v>870</v>
      </c>
      <c r="G38" s="29">
        <f>SUM(G31:G37)</f>
        <v>169.80000000000004</v>
      </c>
      <c r="H38" s="29">
        <f>SUM(H31:H37)</f>
        <v>18.619999999999997</v>
      </c>
      <c r="I38" s="29">
        <f>SUM(I31:I37)</f>
        <v>108.36</v>
      </c>
      <c r="J38" s="29">
        <f>SUM(J31:J37)</f>
        <v>1288</v>
      </c>
      <c r="K38" s="30"/>
      <c r="L38" s="31">
        <f>SUM(L31:L37)</f>
        <v>86.02000000000001</v>
      </c>
    </row>
    <row r="39" spans="1:12" s="38" customFormat="1" ht="16.5" customHeight="1" thickBot="1" x14ac:dyDescent="0.3">
      <c r="A39" s="42">
        <f>A23</f>
        <v>1</v>
      </c>
      <c r="B39" s="43">
        <f>B23</f>
        <v>2</v>
      </c>
      <c r="C39" s="73" t="s">
        <v>30</v>
      </c>
      <c r="D39" s="74"/>
      <c r="E39" s="44"/>
      <c r="F39" s="45">
        <f>F30+F38</f>
        <v>1490</v>
      </c>
      <c r="G39" s="45">
        <f>G30+G38</f>
        <v>206.37000000000003</v>
      </c>
      <c r="H39" s="45">
        <f>H30+H38</f>
        <v>49.31</v>
      </c>
      <c r="I39" s="45">
        <f>I30+I38</f>
        <v>220.29000000000002</v>
      </c>
      <c r="J39" s="45">
        <f>J30+J38</f>
        <v>2143</v>
      </c>
      <c r="K39" s="46"/>
      <c r="L39" s="47">
        <f>L30+L38</f>
        <v>172.04000000000002</v>
      </c>
    </row>
    <row r="40" spans="1:12" ht="16.5" customHeight="1" x14ac:dyDescent="0.25">
      <c r="A40" s="21">
        <v>1</v>
      </c>
      <c r="B40" s="22">
        <v>3</v>
      </c>
      <c r="C40" s="23" t="s">
        <v>27</v>
      </c>
      <c r="D40" s="67" t="s">
        <v>34</v>
      </c>
      <c r="E40" s="68" t="s">
        <v>69</v>
      </c>
      <c r="F40" s="67">
        <v>200</v>
      </c>
      <c r="G40" s="67">
        <v>23.95</v>
      </c>
      <c r="H40" s="67">
        <v>14.61</v>
      </c>
      <c r="I40" s="67">
        <v>33.17</v>
      </c>
      <c r="J40" s="67">
        <v>360</v>
      </c>
      <c r="K40" s="69">
        <v>223</v>
      </c>
      <c r="L40" s="70">
        <v>52.37</v>
      </c>
    </row>
    <row r="41" spans="1:12" ht="16.5" customHeight="1" x14ac:dyDescent="0.25">
      <c r="A41" s="24"/>
      <c r="B41" s="25"/>
      <c r="C41" s="26"/>
      <c r="D41" s="67" t="s">
        <v>42</v>
      </c>
      <c r="E41" s="68" t="s">
        <v>70</v>
      </c>
      <c r="F41" s="67">
        <v>200</v>
      </c>
      <c r="G41" s="67">
        <v>4.08</v>
      </c>
      <c r="H41" s="67">
        <v>3.54</v>
      </c>
      <c r="I41" s="67">
        <v>17.579999999999998</v>
      </c>
      <c r="J41" s="67">
        <v>119</v>
      </c>
      <c r="K41" s="69">
        <v>382</v>
      </c>
      <c r="L41" s="70">
        <v>12.16</v>
      </c>
    </row>
    <row r="42" spans="1:12" ht="16.5" customHeight="1" x14ac:dyDescent="0.25">
      <c r="A42" s="24"/>
      <c r="B42" s="25"/>
      <c r="C42" s="26"/>
      <c r="D42" s="67" t="s">
        <v>40</v>
      </c>
      <c r="E42" s="68" t="s">
        <v>41</v>
      </c>
      <c r="F42" s="67">
        <v>40</v>
      </c>
      <c r="G42" s="67">
        <v>3.4</v>
      </c>
      <c r="H42" s="67">
        <v>0.64</v>
      </c>
      <c r="I42" s="67">
        <v>14.8</v>
      </c>
      <c r="J42" s="67">
        <v>72</v>
      </c>
      <c r="K42" s="69">
        <v>108</v>
      </c>
      <c r="L42" s="70">
        <v>3.44</v>
      </c>
    </row>
    <row r="43" spans="1:12" ht="16.5" customHeight="1" x14ac:dyDescent="0.25">
      <c r="A43" s="24"/>
      <c r="B43" s="25"/>
      <c r="C43" s="26"/>
      <c r="D43" s="67" t="s">
        <v>44</v>
      </c>
      <c r="E43" s="68" t="s">
        <v>45</v>
      </c>
      <c r="F43" s="67">
        <v>140</v>
      </c>
      <c r="G43" s="67">
        <v>0.64</v>
      </c>
      <c r="H43" s="67">
        <v>0.64</v>
      </c>
      <c r="I43" s="67">
        <v>15.68</v>
      </c>
      <c r="J43" s="67">
        <v>70</v>
      </c>
      <c r="K43" s="69">
        <v>118</v>
      </c>
      <c r="L43" s="70">
        <v>18.05</v>
      </c>
    </row>
    <row r="44" spans="1:12" ht="16.5" customHeight="1" x14ac:dyDescent="0.25">
      <c r="A44" s="24"/>
      <c r="B44" s="25"/>
      <c r="C44" s="26"/>
      <c r="D44" s="27" t="s">
        <v>28</v>
      </c>
      <c r="E44" s="28"/>
      <c r="F44" s="29">
        <f>SUM(F40:F43)</f>
        <v>580</v>
      </c>
      <c r="G44" s="29">
        <f>SUM(G40:G43)</f>
        <v>32.07</v>
      </c>
      <c r="H44" s="29">
        <f>SUM(H40:H43)</f>
        <v>19.43</v>
      </c>
      <c r="I44" s="29">
        <f>SUM(I40:I43)</f>
        <v>81.22999999999999</v>
      </c>
      <c r="J44" s="29">
        <f>SUM(J40:J43)</f>
        <v>621</v>
      </c>
      <c r="K44" s="30"/>
      <c r="L44" s="31">
        <f>SUM(L40:L43)</f>
        <v>86.02</v>
      </c>
    </row>
    <row r="45" spans="1:12" ht="16.5" customHeight="1" x14ac:dyDescent="0.25">
      <c r="A45" s="24">
        <f>A40</f>
        <v>1</v>
      </c>
      <c r="B45" s="25">
        <f>B40</f>
        <v>3</v>
      </c>
      <c r="C45" s="26" t="s">
        <v>29</v>
      </c>
      <c r="D45" s="67" t="s">
        <v>32</v>
      </c>
      <c r="E45" s="68" t="s">
        <v>71</v>
      </c>
      <c r="F45" s="67">
        <v>60</v>
      </c>
      <c r="G45" s="67">
        <v>0.95</v>
      </c>
      <c r="H45" s="67">
        <v>3</v>
      </c>
      <c r="I45" s="67">
        <v>4.2699999999999996</v>
      </c>
      <c r="J45" s="67">
        <v>48</v>
      </c>
      <c r="K45" s="69">
        <v>47</v>
      </c>
      <c r="L45" s="70">
        <v>5.22</v>
      </c>
    </row>
    <row r="46" spans="1:12" ht="16.5" customHeight="1" x14ac:dyDescent="0.25">
      <c r="A46" s="24"/>
      <c r="B46" s="25"/>
      <c r="C46" s="26"/>
      <c r="D46" s="67" t="s">
        <v>47</v>
      </c>
      <c r="E46" s="68" t="s">
        <v>72</v>
      </c>
      <c r="F46" s="67">
        <v>200</v>
      </c>
      <c r="G46" s="67">
        <v>5.42</v>
      </c>
      <c r="H46" s="67">
        <v>6.36</v>
      </c>
      <c r="I46" s="67">
        <v>9.6999999999999993</v>
      </c>
      <c r="J46" s="67">
        <v>118</v>
      </c>
      <c r="K46" s="69">
        <v>83</v>
      </c>
      <c r="L46" s="70">
        <v>11.46</v>
      </c>
    </row>
    <row r="47" spans="1:12" ht="16.5" customHeight="1" x14ac:dyDescent="0.25">
      <c r="A47" s="24"/>
      <c r="B47" s="25"/>
      <c r="C47" s="26"/>
      <c r="D47" s="67" t="s">
        <v>49</v>
      </c>
      <c r="E47" s="68" t="s">
        <v>73</v>
      </c>
      <c r="F47" s="67">
        <v>240</v>
      </c>
      <c r="G47" s="67">
        <v>20.34</v>
      </c>
      <c r="H47" s="67">
        <v>12.56</v>
      </c>
      <c r="I47" s="67">
        <v>42.88</v>
      </c>
      <c r="J47" s="67">
        <v>366</v>
      </c>
      <c r="K47" s="69">
        <v>291</v>
      </c>
      <c r="L47" s="70">
        <v>39.909999999999997</v>
      </c>
    </row>
    <row r="48" spans="1:12" ht="16.5" customHeight="1" x14ac:dyDescent="0.25">
      <c r="A48" s="24"/>
      <c r="B48" s="25"/>
      <c r="C48" s="26"/>
      <c r="D48" s="67" t="s">
        <v>42</v>
      </c>
      <c r="E48" s="68" t="s">
        <v>74</v>
      </c>
      <c r="F48" s="67">
        <v>200</v>
      </c>
      <c r="G48" s="67">
        <v>4.08</v>
      </c>
      <c r="H48" s="67">
        <v>3.54</v>
      </c>
      <c r="I48" s="67">
        <v>17.579999999999998</v>
      </c>
      <c r="J48" s="67">
        <v>119</v>
      </c>
      <c r="K48" s="69">
        <v>376</v>
      </c>
      <c r="L48" s="70">
        <v>1.72</v>
      </c>
    </row>
    <row r="49" spans="1:16" ht="16.5" customHeight="1" x14ac:dyDescent="0.25">
      <c r="A49" s="24"/>
      <c r="B49" s="25"/>
      <c r="C49" s="26"/>
      <c r="D49" s="67" t="s">
        <v>54</v>
      </c>
      <c r="E49" s="68" t="s">
        <v>55</v>
      </c>
      <c r="F49" s="67">
        <v>40</v>
      </c>
      <c r="G49" s="67">
        <v>1.32</v>
      </c>
      <c r="H49" s="67">
        <v>0.24</v>
      </c>
      <c r="I49" s="67">
        <v>6.8</v>
      </c>
      <c r="J49" s="67">
        <v>36</v>
      </c>
      <c r="K49" s="69">
        <v>116</v>
      </c>
      <c r="L49" s="70">
        <v>1.69</v>
      </c>
    </row>
    <row r="50" spans="1:16" ht="16.5" customHeight="1" x14ac:dyDescent="0.25">
      <c r="A50" s="24"/>
      <c r="B50" s="25"/>
      <c r="C50" s="26"/>
      <c r="D50" s="67" t="s">
        <v>44</v>
      </c>
      <c r="E50" s="68" t="s">
        <v>75</v>
      </c>
      <c r="F50" s="67">
        <v>186</v>
      </c>
      <c r="G50" s="67">
        <v>1.44</v>
      </c>
      <c r="H50" s="67">
        <v>0.32</v>
      </c>
      <c r="I50" s="67">
        <v>12.96</v>
      </c>
      <c r="J50" s="67">
        <v>61</v>
      </c>
      <c r="K50" s="69">
        <v>118</v>
      </c>
      <c r="L50" s="70">
        <v>26.02</v>
      </c>
    </row>
    <row r="51" spans="1:16" ht="16.5" customHeight="1" x14ac:dyDescent="0.25">
      <c r="A51" s="24"/>
      <c r="B51" s="25"/>
      <c r="C51" s="26"/>
      <c r="D51" s="27" t="s">
        <v>28</v>
      </c>
      <c r="E51" s="28"/>
      <c r="F51" s="29">
        <f>SUM(F45:F50)</f>
        <v>926</v>
      </c>
      <c r="G51" s="29">
        <f>SUM(G45:G50)</f>
        <v>33.549999999999997</v>
      </c>
      <c r="H51" s="29">
        <f>SUM(H45:H50)</f>
        <v>26.02</v>
      </c>
      <c r="I51" s="29">
        <f>SUM(I45:I50)</f>
        <v>94.19</v>
      </c>
      <c r="J51" s="29">
        <f>SUM(J45:J50)</f>
        <v>748</v>
      </c>
      <c r="K51" s="30"/>
      <c r="L51" s="31">
        <f>SUM(L45:L50)</f>
        <v>86.02</v>
      </c>
    </row>
    <row r="52" spans="1:16" s="38" customFormat="1" ht="16.5" customHeight="1" thickBot="1" x14ac:dyDescent="0.3">
      <c r="A52" s="32">
        <f>A40</f>
        <v>1</v>
      </c>
      <c r="B52" s="33">
        <f>B40</f>
        <v>3</v>
      </c>
      <c r="C52" s="78" t="s">
        <v>30</v>
      </c>
      <c r="D52" s="79"/>
      <c r="E52" s="34"/>
      <c r="F52" s="35">
        <f>F44+F51</f>
        <v>1506</v>
      </c>
      <c r="G52" s="35">
        <f>G44+G51</f>
        <v>65.62</v>
      </c>
      <c r="H52" s="35">
        <f>H44+H51</f>
        <v>45.45</v>
      </c>
      <c r="I52" s="35">
        <f>I44+I51</f>
        <v>175.42</v>
      </c>
      <c r="J52" s="35">
        <f>J44+J51</f>
        <v>1369</v>
      </c>
      <c r="K52" s="36"/>
      <c r="L52" s="37">
        <f>L44+L51</f>
        <v>172.04</v>
      </c>
    </row>
    <row r="53" spans="1:16" ht="16.5" customHeight="1" x14ac:dyDescent="0.25">
      <c r="A53" s="39">
        <v>1</v>
      </c>
      <c r="B53" s="40">
        <v>4</v>
      </c>
      <c r="C53" s="41" t="s">
        <v>27</v>
      </c>
      <c r="D53" s="63" t="s">
        <v>32</v>
      </c>
      <c r="E53" s="64" t="s">
        <v>76</v>
      </c>
      <c r="F53" s="63">
        <v>60</v>
      </c>
      <c r="G53" s="63">
        <v>0.88</v>
      </c>
      <c r="H53" s="63">
        <v>4.46</v>
      </c>
      <c r="I53" s="63">
        <v>4.8099999999999996</v>
      </c>
      <c r="J53" s="63">
        <v>63</v>
      </c>
      <c r="K53" s="65">
        <v>693</v>
      </c>
      <c r="L53" s="66">
        <v>5.98</v>
      </c>
      <c r="N53" s="38"/>
      <c r="O53" s="38"/>
      <c r="P53" s="38"/>
    </row>
    <row r="54" spans="1:16" ht="16.5" customHeight="1" x14ac:dyDescent="0.25">
      <c r="A54" s="24"/>
      <c r="B54" s="25"/>
      <c r="C54" s="26"/>
      <c r="D54" s="67" t="s">
        <v>34</v>
      </c>
      <c r="E54" s="68" t="s">
        <v>50</v>
      </c>
      <c r="F54" s="67">
        <v>90</v>
      </c>
      <c r="G54" s="67">
        <v>14.36</v>
      </c>
      <c r="H54" s="67">
        <v>11.39</v>
      </c>
      <c r="I54" s="67">
        <v>10.26</v>
      </c>
      <c r="J54" s="67">
        <v>202</v>
      </c>
      <c r="K54" s="69">
        <v>304</v>
      </c>
      <c r="L54" s="70">
        <v>38.9</v>
      </c>
      <c r="N54" s="38"/>
      <c r="O54" s="38"/>
      <c r="P54" s="38"/>
    </row>
    <row r="55" spans="1:16" ht="16.5" customHeight="1" x14ac:dyDescent="0.25">
      <c r="A55" s="24"/>
      <c r="B55" s="25"/>
      <c r="C55" s="26"/>
      <c r="D55" s="67" t="s">
        <v>51</v>
      </c>
      <c r="E55" s="68" t="s">
        <v>52</v>
      </c>
      <c r="F55" s="67">
        <v>150</v>
      </c>
      <c r="G55" s="67">
        <v>5.0999999999999996</v>
      </c>
      <c r="H55" s="67">
        <v>2.56</v>
      </c>
      <c r="I55" s="67">
        <v>33.01</v>
      </c>
      <c r="J55" s="67">
        <v>175</v>
      </c>
      <c r="K55" s="69">
        <v>203</v>
      </c>
      <c r="L55" s="70">
        <v>5.28</v>
      </c>
      <c r="N55" s="38"/>
      <c r="O55" s="38"/>
      <c r="P55" s="38"/>
    </row>
    <row r="56" spans="1:16" ht="16.5" customHeight="1" x14ac:dyDescent="0.25">
      <c r="A56" s="24"/>
      <c r="B56" s="25"/>
      <c r="C56" s="26"/>
      <c r="D56" s="67" t="s">
        <v>42</v>
      </c>
      <c r="E56" s="68" t="s">
        <v>77</v>
      </c>
      <c r="F56" s="67">
        <v>200</v>
      </c>
      <c r="G56" s="67">
        <v>0.22</v>
      </c>
      <c r="H56" s="67">
        <v>0.05</v>
      </c>
      <c r="I56" s="67">
        <v>12.47</v>
      </c>
      <c r="J56" s="67">
        <v>57</v>
      </c>
      <c r="K56" s="69">
        <v>629</v>
      </c>
      <c r="L56" s="70">
        <v>5.25</v>
      </c>
      <c r="N56" s="38"/>
      <c r="O56" s="38"/>
      <c r="P56" s="38"/>
    </row>
    <row r="57" spans="1:16" ht="16.5" customHeight="1" x14ac:dyDescent="0.25">
      <c r="A57" s="24"/>
      <c r="B57" s="25"/>
      <c r="C57" s="26"/>
      <c r="D57" s="67" t="s">
        <v>40</v>
      </c>
      <c r="E57" s="68" t="s">
        <v>41</v>
      </c>
      <c r="F57" s="67">
        <v>40</v>
      </c>
      <c r="G57" s="67">
        <v>3.4</v>
      </c>
      <c r="H57" s="67">
        <v>0.64</v>
      </c>
      <c r="I57" s="67">
        <v>14.8</v>
      </c>
      <c r="J57" s="67">
        <v>72</v>
      </c>
      <c r="K57" s="69">
        <v>108</v>
      </c>
      <c r="L57" s="70">
        <v>3.44</v>
      </c>
      <c r="N57" s="38"/>
      <c r="O57" s="38"/>
      <c r="P57" s="38"/>
    </row>
    <row r="58" spans="1:16" ht="16.5" customHeight="1" x14ac:dyDescent="0.25">
      <c r="A58" s="24"/>
      <c r="B58" s="25"/>
      <c r="C58" s="26"/>
      <c r="D58" s="67" t="s">
        <v>78</v>
      </c>
      <c r="E58" s="68" t="s">
        <v>79</v>
      </c>
      <c r="F58" s="67">
        <v>30</v>
      </c>
      <c r="G58" s="67">
        <v>0.1</v>
      </c>
      <c r="H58" s="67">
        <v>0</v>
      </c>
      <c r="I58" s="67">
        <v>13.76</v>
      </c>
      <c r="J58" s="67">
        <v>55</v>
      </c>
      <c r="K58" s="69">
        <v>113</v>
      </c>
      <c r="L58" s="70">
        <v>4.74</v>
      </c>
      <c r="N58" s="38"/>
      <c r="O58" s="38"/>
      <c r="P58" s="38"/>
    </row>
    <row r="59" spans="1:16" ht="16.5" customHeight="1" x14ac:dyDescent="0.25">
      <c r="A59" s="24"/>
      <c r="B59" s="25"/>
      <c r="C59" s="26"/>
      <c r="D59" s="67" t="s">
        <v>44</v>
      </c>
      <c r="E59" s="68" t="s">
        <v>68</v>
      </c>
      <c r="F59" s="67">
        <v>120</v>
      </c>
      <c r="G59" s="67">
        <v>1.88</v>
      </c>
      <c r="H59" s="67">
        <v>0.63</v>
      </c>
      <c r="I59" s="67">
        <v>26.25</v>
      </c>
      <c r="J59" s="67">
        <v>120</v>
      </c>
      <c r="K59" s="69">
        <v>118</v>
      </c>
      <c r="L59" s="70">
        <v>22.43</v>
      </c>
      <c r="N59" s="38"/>
      <c r="O59" s="38"/>
      <c r="P59" s="38"/>
    </row>
    <row r="60" spans="1:16" ht="16.5" customHeight="1" x14ac:dyDescent="0.25">
      <c r="A60" s="24"/>
      <c r="B60" s="25"/>
      <c r="C60" s="26"/>
      <c r="D60" s="27" t="s">
        <v>28</v>
      </c>
      <c r="E60" s="28"/>
      <c r="F60" s="29">
        <f t="shared" ref="F60:J60" si="0">SUM(F53:F59)</f>
        <v>690</v>
      </c>
      <c r="G60" s="29">
        <f t="shared" si="0"/>
        <v>25.939999999999998</v>
      </c>
      <c r="H60" s="29">
        <f t="shared" si="0"/>
        <v>19.73</v>
      </c>
      <c r="I60" s="29">
        <f t="shared" si="0"/>
        <v>115.36</v>
      </c>
      <c r="J60" s="29">
        <f t="shared" si="0"/>
        <v>744</v>
      </c>
      <c r="K60" s="30"/>
      <c r="L60" s="31">
        <f>SUM(L53:L59)</f>
        <v>86.02</v>
      </c>
      <c r="N60" s="38"/>
      <c r="O60" s="38"/>
      <c r="P60" s="38"/>
    </row>
    <row r="61" spans="1:16" ht="16.5" customHeight="1" x14ac:dyDescent="0.25">
      <c r="A61" s="24">
        <f>A53</f>
        <v>1</v>
      </c>
      <c r="B61" s="25">
        <f>B53</f>
        <v>4</v>
      </c>
      <c r="C61" s="26" t="s">
        <v>29</v>
      </c>
      <c r="D61" s="67" t="s">
        <v>32</v>
      </c>
      <c r="E61" s="68" t="s">
        <v>80</v>
      </c>
      <c r="F61" s="67">
        <v>60</v>
      </c>
      <c r="G61" s="67">
        <v>1.74</v>
      </c>
      <c r="H61" s="67">
        <v>6.3</v>
      </c>
      <c r="I61" s="67">
        <v>4.17</v>
      </c>
      <c r="J61" s="67">
        <v>80</v>
      </c>
      <c r="K61" s="69">
        <v>56</v>
      </c>
      <c r="L61" s="70">
        <v>7.17</v>
      </c>
      <c r="N61" s="38"/>
      <c r="O61" s="38"/>
      <c r="P61" s="38"/>
    </row>
    <row r="62" spans="1:16" ht="16.5" customHeight="1" x14ac:dyDescent="0.25">
      <c r="A62" s="24"/>
      <c r="B62" s="25"/>
      <c r="C62" s="26"/>
      <c r="D62" s="67" t="s">
        <v>47</v>
      </c>
      <c r="E62" s="68" t="s">
        <v>81</v>
      </c>
      <c r="F62" s="67">
        <v>200</v>
      </c>
      <c r="G62" s="67">
        <v>6.35</v>
      </c>
      <c r="H62" s="67">
        <v>2.46</v>
      </c>
      <c r="I62" s="67">
        <v>15.22</v>
      </c>
      <c r="J62" s="67">
        <v>108</v>
      </c>
      <c r="K62" s="69">
        <v>97</v>
      </c>
      <c r="L62" s="70">
        <v>11.92</v>
      </c>
      <c r="N62" s="38"/>
      <c r="O62" s="38"/>
      <c r="P62" s="38"/>
    </row>
    <row r="63" spans="1:16" ht="16.5" customHeight="1" x14ac:dyDescent="0.25">
      <c r="A63" s="24"/>
      <c r="B63" s="25"/>
      <c r="C63" s="26"/>
      <c r="D63" s="67" t="s">
        <v>49</v>
      </c>
      <c r="E63" s="68" t="s">
        <v>82</v>
      </c>
      <c r="F63" s="67">
        <v>90</v>
      </c>
      <c r="G63" s="67">
        <v>14.36</v>
      </c>
      <c r="H63" s="67">
        <v>11.39</v>
      </c>
      <c r="I63" s="67">
        <v>10.26</v>
      </c>
      <c r="J63" s="67">
        <v>202</v>
      </c>
      <c r="K63" s="69">
        <v>304</v>
      </c>
      <c r="L63" s="70">
        <v>34.33</v>
      </c>
      <c r="N63" s="38"/>
      <c r="O63" s="38"/>
      <c r="P63" s="38"/>
    </row>
    <row r="64" spans="1:16" ht="16.5" customHeight="1" x14ac:dyDescent="0.25">
      <c r="A64" s="24"/>
      <c r="B64" s="25"/>
      <c r="C64" s="26"/>
      <c r="D64" s="67" t="s">
        <v>51</v>
      </c>
      <c r="E64" s="68" t="s">
        <v>65</v>
      </c>
      <c r="F64" s="67">
        <v>150</v>
      </c>
      <c r="G64" s="67">
        <v>3.34</v>
      </c>
      <c r="H64" s="67">
        <v>3.49</v>
      </c>
      <c r="I64" s="67">
        <v>22.11</v>
      </c>
      <c r="J64" s="67">
        <v>134</v>
      </c>
      <c r="K64" s="69">
        <v>312</v>
      </c>
      <c r="L64" s="70">
        <v>10.7</v>
      </c>
      <c r="N64" s="38"/>
      <c r="O64" s="38"/>
      <c r="P64" s="38"/>
    </row>
    <row r="65" spans="1:17" ht="16.5" customHeight="1" x14ac:dyDescent="0.25">
      <c r="A65" s="24"/>
      <c r="B65" s="25"/>
      <c r="C65" s="26"/>
      <c r="D65" s="67" t="s">
        <v>42</v>
      </c>
      <c r="E65" s="68" t="s">
        <v>53</v>
      </c>
      <c r="F65" s="67">
        <v>200</v>
      </c>
      <c r="G65" s="67">
        <v>0.19</v>
      </c>
      <c r="H65" s="67">
        <v>0.04</v>
      </c>
      <c r="I65" s="67">
        <v>13.66</v>
      </c>
      <c r="J65" s="67">
        <v>36</v>
      </c>
      <c r="K65" s="69">
        <v>430</v>
      </c>
      <c r="L65" s="70">
        <v>1.36</v>
      </c>
    </row>
    <row r="66" spans="1:17" ht="16.5" customHeight="1" x14ac:dyDescent="0.25">
      <c r="A66" s="24"/>
      <c r="B66" s="25"/>
      <c r="C66" s="26"/>
      <c r="D66" s="67" t="s">
        <v>54</v>
      </c>
      <c r="E66" s="68" t="s">
        <v>55</v>
      </c>
      <c r="F66" s="67">
        <v>40</v>
      </c>
      <c r="G66" s="67">
        <v>3.08</v>
      </c>
      <c r="H66" s="67">
        <v>0.56000000000000005</v>
      </c>
      <c r="I66" s="67">
        <v>14.96</v>
      </c>
      <c r="J66" s="67">
        <v>81</v>
      </c>
      <c r="K66" s="69">
        <v>116</v>
      </c>
      <c r="L66" s="70">
        <v>1.69</v>
      </c>
    </row>
    <row r="67" spans="1:17" ht="16.5" customHeight="1" x14ac:dyDescent="0.25">
      <c r="A67" s="24"/>
      <c r="B67" s="25"/>
      <c r="C67" s="26"/>
      <c r="D67" s="67" t="s">
        <v>44</v>
      </c>
      <c r="E67" s="68" t="s">
        <v>68</v>
      </c>
      <c r="F67" s="67">
        <v>101</v>
      </c>
      <c r="G67" s="67">
        <v>1.88</v>
      </c>
      <c r="H67" s="67">
        <v>0.63</v>
      </c>
      <c r="I67" s="67">
        <v>26.25</v>
      </c>
      <c r="J67" s="67">
        <v>120</v>
      </c>
      <c r="K67" s="69">
        <v>118</v>
      </c>
      <c r="L67" s="70">
        <v>18.850000000000001</v>
      </c>
    </row>
    <row r="68" spans="1:17" ht="16.5" customHeight="1" x14ac:dyDescent="0.25">
      <c r="A68" s="24"/>
      <c r="B68" s="25"/>
      <c r="C68" s="26"/>
      <c r="D68" s="27" t="s">
        <v>28</v>
      </c>
      <c r="E68" s="28"/>
      <c r="F68" s="29">
        <f>SUM(F61:F66)</f>
        <v>740</v>
      </c>
      <c r="G68" s="29">
        <f>SUM(G61:G66)</f>
        <v>29.060000000000002</v>
      </c>
      <c r="H68" s="29">
        <f>SUM(H61:H66)</f>
        <v>24.24</v>
      </c>
      <c r="I68" s="29">
        <f>SUM(I61:I66)</f>
        <v>80.38</v>
      </c>
      <c r="J68" s="29">
        <f>SUM(J61:J66)</f>
        <v>641</v>
      </c>
      <c r="K68" s="30"/>
      <c r="L68" s="31">
        <f>SUM(L61:L67)</f>
        <v>86.02000000000001</v>
      </c>
    </row>
    <row r="69" spans="1:17" s="38" customFormat="1" ht="16.5" customHeight="1" thickBot="1" x14ac:dyDescent="0.3">
      <c r="A69" s="42">
        <f>A53</f>
        <v>1</v>
      </c>
      <c r="B69" s="43">
        <f>B53</f>
        <v>4</v>
      </c>
      <c r="C69" s="73" t="s">
        <v>30</v>
      </c>
      <c r="D69" s="74"/>
      <c r="E69" s="44"/>
      <c r="F69" s="45">
        <f>F60+F68</f>
        <v>1430</v>
      </c>
      <c r="G69" s="45">
        <f>G60+G68</f>
        <v>55</v>
      </c>
      <c r="H69" s="45">
        <f>H60+H68</f>
        <v>43.97</v>
      </c>
      <c r="I69" s="45">
        <f>I60+I68</f>
        <v>195.74</v>
      </c>
      <c r="J69" s="45">
        <f>J60+J68</f>
        <v>1385</v>
      </c>
      <c r="K69" s="46"/>
      <c r="L69" s="47">
        <f>L60+L68</f>
        <v>172.04000000000002</v>
      </c>
      <c r="N69" s="2"/>
      <c r="O69" s="2"/>
      <c r="P69" s="2"/>
      <c r="Q69" s="2"/>
    </row>
    <row r="70" spans="1:17" ht="16.5" customHeight="1" x14ac:dyDescent="0.25">
      <c r="A70" s="21">
        <v>1</v>
      </c>
      <c r="B70" s="22">
        <v>5</v>
      </c>
      <c r="C70" s="23" t="s">
        <v>27</v>
      </c>
      <c r="D70" s="55" t="s">
        <v>32</v>
      </c>
      <c r="E70" s="56" t="s">
        <v>83</v>
      </c>
      <c r="F70" s="55">
        <v>60</v>
      </c>
      <c r="G70" s="55">
        <v>1.54</v>
      </c>
      <c r="H70" s="55">
        <v>4.51</v>
      </c>
      <c r="I70" s="55">
        <v>4.96</v>
      </c>
      <c r="J70" s="55">
        <v>67</v>
      </c>
      <c r="K70" s="57">
        <v>31</v>
      </c>
      <c r="L70" s="58">
        <v>5.69</v>
      </c>
    </row>
    <row r="71" spans="1:17" ht="16.5" customHeight="1" x14ac:dyDescent="0.25">
      <c r="A71" s="24"/>
      <c r="B71" s="25"/>
      <c r="C71" s="26"/>
      <c r="D71" s="55" t="s">
        <v>34</v>
      </c>
      <c r="E71" s="56" t="s">
        <v>84</v>
      </c>
      <c r="F71" s="55">
        <v>180</v>
      </c>
      <c r="G71" s="55">
        <v>21.51</v>
      </c>
      <c r="H71" s="55">
        <v>35.31</v>
      </c>
      <c r="I71" s="55">
        <v>3.06</v>
      </c>
      <c r="J71" s="55">
        <v>276</v>
      </c>
      <c r="K71" s="57">
        <v>211</v>
      </c>
      <c r="L71" s="58">
        <v>66.14</v>
      </c>
    </row>
    <row r="72" spans="1:17" ht="16.5" customHeight="1" x14ac:dyDescent="0.25">
      <c r="A72" s="24"/>
      <c r="B72" s="25"/>
      <c r="C72" s="26"/>
      <c r="D72" s="55" t="s">
        <v>42</v>
      </c>
      <c r="E72" s="56" t="s">
        <v>61</v>
      </c>
      <c r="F72" s="55">
        <v>200</v>
      </c>
      <c r="G72" s="55">
        <v>2.9</v>
      </c>
      <c r="H72" s="55">
        <v>3.07</v>
      </c>
      <c r="I72" s="55">
        <v>13.63</v>
      </c>
      <c r="J72" s="55">
        <v>94</v>
      </c>
      <c r="K72" s="57">
        <v>514</v>
      </c>
      <c r="L72" s="58">
        <v>9.06</v>
      </c>
    </row>
    <row r="73" spans="1:17" ht="16.5" customHeight="1" x14ac:dyDescent="0.25">
      <c r="A73" s="24"/>
      <c r="B73" s="25"/>
      <c r="C73" s="26"/>
      <c r="D73" s="55" t="s">
        <v>40</v>
      </c>
      <c r="E73" s="56" t="s">
        <v>41</v>
      </c>
      <c r="F73" s="55">
        <v>40</v>
      </c>
      <c r="G73" s="55">
        <v>3.4</v>
      </c>
      <c r="H73" s="55">
        <v>0.64</v>
      </c>
      <c r="I73" s="55">
        <v>14.8</v>
      </c>
      <c r="J73" s="55">
        <v>72</v>
      </c>
      <c r="K73" s="57">
        <v>108</v>
      </c>
      <c r="L73" s="58">
        <v>3.44</v>
      </c>
    </row>
    <row r="74" spans="1:17" ht="16.5" customHeight="1" x14ac:dyDescent="0.25">
      <c r="A74" s="24"/>
      <c r="B74" s="25"/>
      <c r="C74" s="26"/>
      <c r="D74" s="55" t="s">
        <v>54</v>
      </c>
      <c r="E74" s="56" t="s">
        <v>55</v>
      </c>
      <c r="F74" s="55">
        <v>40</v>
      </c>
      <c r="G74" s="55">
        <v>2.31</v>
      </c>
      <c r="H74" s="55">
        <v>0.42</v>
      </c>
      <c r="I74" s="55">
        <v>11.22</v>
      </c>
      <c r="J74" s="55">
        <v>58</v>
      </c>
      <c r="K74" s="57">
        <v>116</v>
      </c>
      <c r="L74" s="58">
        <v>1.69</v>
      </c>
    </row>
    <row r="75" spans="1:17" ht="16.5" customHeight="1" x14ac:dyDescent="0.25">
      <c r="A75" s="24"/>
      <c r="B75" s="25"/>
      <c r="C75" s="26"/>
      <c r="D75" s="27" t="s">
        <v>28</v>
      </c>
      <c r="E75" s="28"/>
      <c r="F75" s="29">
        <f>SUM(F70:F74)</f>
        <v>520</v>
      </c>
      <c r="G75" s="29">
        <f>SUM(G70:G74)</f>
        <v>31.659999999999997</v>
      </c>
      <c r="H75" s="29">
        <f>SUM(H70:H74)</f>
        <v>43.95</v>
      </c>
      <c r="I75" s="29">
        <f>SUM(I70:I74)</f>
        <v>47.67</v>
      </c>
      <c r="J75" s="29">
        <f>SUM(J70:J74)</f>
        <v>567</v>
      </c>
      <c r="K75" s="30"/>
      <c r="L75" s="31">
        <f>SUM(L70:L74)</f>
        <v>86.02</v>
      </c>
    </row>
    <row r="76" spans="1:17" ht="16.5" customHeight="1" x14ac:dyDescent="0.25">
      <c r="A76" s="24">
        <f>A70</f>
        <v>1</v>
      </c>
      <c r="B76" s="25">
        <f>B70</f>
        <v>5</v>
      </c>
      <c r="C76" s="26" t="s">
        <v>29</v>
      </c>
      <c r="D76" s="67" t="s">
        <v>32</v>
      </c>
      <c r="E76" s="68" t="s">
        <v>62</v>
      </c>
      <c r="F76" s="67">
        <v>60</v>
      </c>
      <c r="G76" s="67">
        <v>0.85</v>
      </c>
      <c r="H76" s="67">
        <v>3.61</v>
      </c>
      <c r="I76" s="67">
        <v>4.95</v>
      </c>
      <c r="J76" s="67">
        <v>56</v>
      </c>
      <c r="K76" s="69">
        <v>52</v>
      </c>
      <c r="L76" s="70">
        <v>4.29</v>
      </c>
    </row>
    <row r="77" spans="1:17" ht="16.5" customHeight="1" x14ac:dyDescent="0.25">
      <c r="A77" s="24"/>
      <c r="B77" s="25"/>
      <c r="C77" s="26"/>
      <c r="D77" s="67" t="s">
        <v>47</v>
      </c>
      <c r="E77" s="68" t="s">
        <v>85</v>
      </c>
      <c r="F77" s="67">
        <v>200</v>
      </c>
      <c r="G77" s="67">
        <v>9.18</v>
      </c>
      <c r="H77" s="67">
        <v>8.35</v>
      </c>
      <c r="I77" s="67">
        <v>22.42</v>
      </c>
      <c r="J77" s="67">
        <v>202</v>
      </c>
      <c r="K77" s="69">
        <v>104</v>
      </c>
      <c r="L77" s="70">
        <v>9.74</v>
      </c>
    </row>
    <row r="78" spans="1:17" ht="16.5" customHeight="1" x14ac:dyDescent="0.25">
      <c r="A78" s="24"/>
      <c r="B78" s="25"/>
      <c r="C78" s="26"/>
      <c r="D78" s="67" t="s">
        <v>49</v>
      </c>
      <c r="E78" s="68" t="s">
        <v>86</v>
      </c>
      <c r="F78" s="67">
        <v>90</v>
      </c>
      <c r="G78" s="67">
        <v>25.29</v>
      </c>
      <c r="H78" s="67">
        <v>5.22</v>
      </c>
      <c r="I78" s="67">
        <v>10.77</v>
      </c>
      <c r="J78" s="67">
        <v>180</v>
      </c>
      <c r="K78" s="69">
        <v>460</v>
      </c>
      <c r="L78" s="70">
        <v>32.42</v>
      </c>
    </row>
    <row r="79" spans="1:17" ht="16.5" customHeight="1" x14ac:dyDescent="0.25">
      <c r="A79" s="24"/>
      <c r="B79" s="25"/>
      <c r="C79" s="26"/>
      <c r="D79" s="67" t="s">
        <v>51</v>
      </c>
      <c r="E79" s="68" t="s">
        <v>87</v>
      </c>
      <c r="F79" s="67">
        <v>150</v>
      </c>
      <c r="G79" s="67">
        <v>3.42</v>
      </c>
      <c r="H79" s="67">
        <v>4.57</v>
      </c>
      <c r="I79" s="67">
        <v>13.6</v>
      </c>
      <c r="J79" s="67">
        <v>109</v>
      </c>
      <c r="K79" s="69">
        <v>139</v>
      </c>
      <c r="L79" s="70">
        <v>15.31</v>
      </c>
    </row>
    <row r="80" spans="1:17" ht="16.5" customHeight="1" x14ac:dyDescent="0.25">
      <c r="A80" s="24"/>
      <c r="B80" s="25"/>
      <c r="C80" s="26"/>
      <c r="D80" s="67" t="s">
        <v>42</v>
      </c>
      <c r="E80" s="68" t="s">
        <v>53</v>
      </c>
      <c r="F80" s="67">
        <v>200</v>
      </c>
      <c r="G80" s="67">
        <v>0.19</v>
      </c>
      <c r="H80" s="67">
        <v>0.04</v>
      </c>
      <c r="I80" s="67">
        <v>13.66</v>
      </c>
      <c r="J80" s="67">
        <v>45</v>
      </c>
      <c r="K80" s="69">
        <v>430</v>
      </c>
      <c r="L80" s="70">
        <v>1.36</v>
      </c>
    </row>
    <row r="81" spans="1:18" ht="16.5" customHeight="1" x14ac:dyDescent="0.25">
      <c r="A81" s="24"/>
      <c r="B81" s="25"/>
      <c r="C81" s="26"/>
      <c r="D81" s="67" t="s">
        <v>54</v>
      </c>
      <c r="E81" s="68" t="s">
        <v>55</v>
      </c>
      <c r="F81" s="67">
        <v>30</v>
      </c>
      <c r="G81" s="67">
        <v>3.08</v>
      </c>
      <c r="H81" s="67">
        <v>0.56000000000000005</v>
      </c>
      <c r="I81" s="67">
        <v>14.96</v>
      </c>
      <c r="J81" s="67">
        <v>81</v>
      </c>
      <c r="K81" s="69">
        <v>116</v>
      </c>
      <c r="L81" s="70">
        <v>1.27</v>
      </c>
    </row>
    <row r="82" spans="1:18" ht="16.5" customHeight="1" x14ac:dyDescent="0.25">
      <c r="A82" s="24"/>
      <c r="B82" s="25"/>
      <c r="C82" s="26"/>
      <c r="D82" s="67" t="s">
        <v>44</v>
      </c>
      <c r="E82" s="68" t="s">
        <v>68</v>
      </c>
      <c r="F82" s="67">
        <v>116</v>
      </c>
      <c r="G82" s="67">
        <v>1.96</v>
      </c>
      <c r="H82" s="67">
        <v>0.66</v>
      </c>
      <c r="I82" s="67">
        <v>27.3</v>
      </c>
      <c r="J82" s="67">
        <v>125</v>
      </c>
      <c r="K82" s="69">
        <v>118</v>
      </c>
      <c r="L82" s="70">
        <v>21.63</v>
      </c>
    </row>
    <row r="83" spans="1:18" ht="16.5" customHeight="1" x14ac:dyDescent="0.25">
      <c r="A83" s="24"/>
      <c r="B83" s="25"/>
      <c r="C83" s="26"/>
      <c r="D83" s="27" t="s">
        <v>28</v>
      </c>
      <c r="E83" s="28"/>
      <c r="F83" s="29">
        <f>SUM(F76:F82)</f>
        <v>846</v>
      </c>
      <c r="G83" s="29">
        <f>SUM(G76:G82)</f>
        <v>43.97</v>
      </c>
      <c r="H83" s="29">
        <f>SUM(H76:H82)</f>
        <v>23.009999999999998</v>
      </c>
      <c r="I83" s="29">
        <f>SUM(I76:I82)</f>
        <v>107.66000000000001</v>
      </c>
      <c r="J83" s="29">
        <f>SUM(J76:J82)</f>
        <v>798</v>
      </c>
      <c r="K83" s="30"/>
      <c r="L83" s="31">
        <f>SUM(L76:L82)</f>
        <v>86.02</v>
      </c>
    </row>
    <row r="84" spans="1:18" s="38" customFormat="1" ht="16.5" customHeight="1" thickBot="1" x14ac:dyDescent="0.3">
      <c r="A84" s="32">
        <f>A70</f>
        <v>1</v>
      </c>
      <c r="B84" s="33">
        <f>B70</f>
        <v>5</v>
      </c>
      <c r="C84" s="78" t="s">
        <v>30</v>
      </c>
      <c r="D84" s="79"/>
      <c r="E84" s="34"/>
      <c r="F84" s="35">
        <f>F75+F83</f>
        <v>1366</v>
      </c>
      <c r="G84" s="35">
        <f>G75+G83</f>
        <v>75.63</v>
      </c>
      <c r="H84" s="35">
        <f>H75+H83</f>
        <v>66.960000000000008</v>
      </c>
      <c r="I84" s="35">
        <f>I75+I83</f>
        <v>155.33000000000001</v>
      </c>
      <c r="J84" s="35">
        <f>J75+J83</f>
        <v>1365</v>
      </c>
      <c r="K84" s="36"/>
      <c r="L84" s="37">
        <f>L75+L83</f>
        <v>172.04</v>
      </c>
      <c r="N84" s="2"/>
      <c r="O84" s="2"/>
      <c r="P84" s="2"/>
      <c r="Q84" s="2"/>
      <c r="R84" s="2"/>
    </row>
    <row r="85" spans="1:18" ht="16.5" customHeight="1" x14ac:dyDescent="0.25">
      <c r="A85" s="39">
        <v>2</v>
      </c>
      <c r="B85" s="40">
        <v>1</v>
      </c>
      <c r="C85" s="41" t="s">
        <v>27</v>
      </c>
      <c r="D85" s="63" t="s">
        <v>32</v>
      </c>
      <c r="E85" s="64" t="s">
        <v>46</v>
      </c>
      <c r="F85" s="63">
        <v>60</v>
      </c>
      <c r="G85" s="63">
        <v>0.86</v>
      </c>
      <c r="H85" s="63">
        <v>6.36</v>
      </c>
      <c r="I85" s="63">
        <v>3.65</v>
      </c>
      <c r="J85" s="63">
        <v>75</v>
      </c>
      <c r="K85" s="65">
        <v>49</v>
      </c>
      <c r="L85" s="66">
        <v>2.97</v>
      </c>
    </row>
    <row r="86" spans="1:18" ht="16.5" customHeight="1" x14ac:dyDescent="0.25">
      <c r="A86" s="24"/>
      <c r="B86" s="25"/>
      <c r="C86" s="26"/>
      <c r="D86" s="67" t="s">
        <v>34</v>
      </c>
      <c r="E86" s="68" t="s">
        <v>88</v>
      </c>
      <c r="F86" s="67">
        <v>120</v>
      </c>
      <c r="G86" s="67">
        <v>12.11</v>
      </c>
      <c r="H86" s="67">
        <v>33.92</v>
      </c>
      <c r="I86" s="67">
        <v>0.54</v>
      </c>
      <c r="J86" s="67">
        <v>358</v>
      </c>
      <c r="K86" s="69">
        <v>243</v>
      </c>
      <c r="L86" s="70">
        <v>46.92</v>
      </c>
    </row>
    <row r="87" spans="1:18" ht="16.5" customHeight="1" x14ac:dyDescent="0.25">
      <c r="A87" s="24"/>
      <c r="B87" s="25"/>
      <c r="C87" s="26"/>
      <c r="D87" s="67" t="s">
        <v>51</v>
      </c>
      <c r="E87" s="68" t="s">
        <v>65</v>
      </c>
      <c r="F87" s="67">
        <v>150</v>
      </c>
      <c r="G87" s="67">
        <v>3.34</v>
      </c>
      <c r="H87" s="67">
        <v>3.49</v>
      </c>
      <c r="I87" s="67">
        <v>22.11</v>
      </c>
      <c r="J87" s="67">
        <v>134</v>
      </c>
      <c r="K87" s="69">
        <v>312</v>
      </c>
      <c r="L87" s="70">
        <v>9.59</v>
      </c>
      <c r="N87" s="38"/>
      <c r="O87" s="38"/>
      <c r="P87" s="38"/>
    </row>
    <row r="88" spans="1:18" ht="16.5" customHeight="1" x14ac:dyDescent="0.25">
      <c r="A88" s="24"/>
      <c r="B88" s="25"/>
      <c r="C88" s="26"/>
      <c r="D88" s="67" t="s">
        <v>42</v>
      </c>
      <c r="E88" s="68" t="s">
        <v>53</v>
      </c>
      <c r="F88" s="67">
        <v>200</v>
      </c>
      <c r="G88" s="67">
        <v>0.19</v>
      </c>
      <c r="H88" s="67">
        <v>0.04</v>
      </c>
      <c r="I88" s="67">
        <v>13.66</v>
      </c>
      <c r="J88" s="67">
        <v>56</v>
      </c>
      <c r="K88" s="69">
        <v>430</v>
      </c>
      <c r="L88" s="70">
        <v>1.36</v>
      </c>
      <c r="N88" s="38"/>
      <c r="O88" s="38"/>
      <c r="P88" s="38"/>
    </row>
    <row r="89" spans="1:18" ht="16.5" customHeight="1" x14ac:dyDescent="0.25">
      <c r="A89" s="24"/>
      <c r="B89" s="25"/>
      <c r="C89" s="26"/>
      <c r="D89" s="67" t="s">
        <v>40</v>
      </c>
      <c r="E89" s="68" t="s">
        <v>41</v>
      </c>
      <c r="F89" s="67">
        <v>40</v>
      </c>
      <c r="G89" s="67">
        <v>3.4</v>
      </c>
      <c r="H89" s="67">
        <v>0.64</v>
      </c>
      <c r="I89" s="67">
        <v>14.8</v>
      </c>
      <c r="J89" s="67">
        <v>72</v>
      </c>
      <c r="K89" s="69">
        <v>108</v>
      </c>
      <c r="L89" s="70">
        <v>3.44</v>
      </c>
      <c r="N89" s="38"/>
      <c r="O89" s="38"/>
      <c r="P89" s="38"/>
    </row>
    <row r="90" spans="1:18" ht="16.5" customHeight="1" x14ac:dyDescent="0.25">
      <c r="A90" s="24"/>
      <c r="B90" s="25"/>
      <c r="C90" s="26"/>
      <c r="D90" s="67" t="s">
        <v>44</v>
      </c>
      <c r="E90" s="68" t="s">
        <v>68</v>
      </c>
      <c r="F90" s="67">
        <v>121</v>
      </c>
      <c r="G90" s="67">
        <v>1.96</v>
      </c>
      <c r="H90" s="67">
        <v>0.66</v>
      </c>
      <c r="I90" s="67">
        <v>27.3</v>
      </c>
      <c r="J90" s="67">
        <v>125</v>
      </c>
      <c r="K90" s="69">
        <v>118</v>
      </c>
      <c r="L90" s="70">
        <v>21.74</v>
      </c>
      <c r="N90" s="38"/>
      <c r="O90" s="38"/>
      <c r="P90" s="38"/>
    </row>
    <row r="91" spans="1:18" ht="16.5" customHeight="1" x14ac:dyDescent="0.25">
      <c r="A91" s="24"/>
      <c r="B91" s="25"/>
      <c r="C91" s="26"/>
      <c r="D91" s="27" t="s">
        <v>28</v>
      </c>
      <c r="E91" s="28"/>
      <c r="F91" s="29">
        <f>SUM(F85:F90)</f>
        <v>691</v>
      </c>
      <c r="G91" s="29">
        <f>SUM(G85:G90)</f>
        <v>21.86</v>
      </c>
      <c r="H91" s="29">
        <f>SUM(H85:H90)</f>
        <v>45.11</v>
      </c>
      <c r="I91" s="29">
        <f>SUM(I85:I90)</f>
        <v>82.059999999999988</v>
      </c>
      <c r="J91" s="29">
        <f>SUM(J85:J90)</f>
        <v>820</v>
      </c>
      <c r="K91" s="30"/>
      <c r="L91" s="31">
        <f>SUM(L85:L90)</f>
        <v>86.02</v>
      </c>
      <c r="N91" s="38"/>
      <c r="O91" s="38"/>
      <c r="P91" s="38"/>
    </row>
    <row r="92" spans="1:18" ht="16.5" customHeight="1" x14ac:dyDescent="0.25">
      <c r="A92" s="24">
        <f>A85</f>
        <v>2</v>
      </c>
      <c r="B92" s="25">
        <f>B85</f>
        <v>1</v>
      </c>
      <c r="C92" s="26" t="s">
        <v>29</v>
      </c>
      <c r="D92" s="67" t="s">
        <v>32</v>
      </c>
      <c r="E92" s="68" t="s">
        <v>89</v>
      </c>
      <c r="F92" s="67">
        <v>60</v>
      </c>
      <c r="G92" s="67">
        <v>1.3</v>
      </c>
      <c r="H92" s="67">
        <v>1.94</v>
      </c>
      <c r="I92" s="67">
        <v>6.04</v>
      </c>
      <c r="J92" s="67">
        <v>47</v>
      </c>
      <c r="K92" s="69">
        <v>66</v>
      </c>
      <c r="L92" s="70">
        <v>5.1100000000000003</v>
      </c>
      <c r="N92" s="38"/>
      <c r="O92" s="38"/>
      <c r="P92" s="38"/>
    </row>
    <row r="93" spans="1:18" ht="16.5" customHeight="1" x14ac:dyDescent="0.25">
      <c r="A93" s="24"/>
      <c r="B93" s="25"/>
      <c r="C93" s="26"/>
      <c r="D93" s="67" t="s">
        <v>47</v>
      </c>
      <c r="E93" s="68" t="s">
        <v>90</v>
      </c>
      <c r="F93" s="67">
        <v>200</v>
      </c>
      <c r="G93" s="67">
        <v>1.89</v>
      </c>
      <c r="H93" s="67">
        <v>3.34</v>
      </c>
      <c r="I93" s="67">
        <v>9.1999999999999993</v>
      </c>
      <c r="J93" s="67">
        <v>74</v>
      </c>
      <c r="K93" s="69">
        <v>99</v>
      </c>
      <c r="L93" s="70">
        <v>7.97</v>
      </c>
      <c r="N93" s="38"/>
      <c r="O93" s="38"/>
      <c r="P93" s="38"/>
    </row>
    <row r="94" spans="1:18" ht="16.5" customHeight="1" x14ac:dyDescent="0.25">
      <c r="A94" s="24"/>
      <c r="B94" s="25"/>
      <c r="C94" s="26"/>
      <c r="D94" s="67" t="s">
        <v>49</v>
      </c>
      <c r="E94" s="68" t="s">
        <v>91</v>
      </c>
      <c r="F94" s="67">
        <v>230</v>
      </c>
      <c r="G94" s="67">
        <v>24.59</v>
      </c>
      <c r="H94" s="67">
        <v>22.29</v>
      </c>
      <c r="I94" s="67">
        <v>21.97</v>
      </c>
      <c r="J94" s="67">
        <v>387</v>
      </c>
      <c r="K94" s="69">
        <v>329</v>
      </c>
      <c r="L94" s="70">
        <v>45.15</v>
      </c>
      <c r="N94" s="38"/>
      <c r="O94" s="38"/>
      <c r="P94" s="38"/>
    </row>
    <row r="95" spans="1:18" ht="16.5" customHeight="1" x14ac:dyDescent="0.25">
      <c r="A95" s="24"/>
      <c r="B95" s="25"/>
      <c r="C95" s="26"/>
      <c r="D95" s="67" t="s">
        <v>92</v>
      </c>
      <c r="E95" s="68" t="s">
        <v>93</v>
      </c>
      <c r="F95" s="67">
        <v>200</v>
      </c>
      <c r="G95" s="67">
        <v>0.1</v>
      </c>
      <c r="H95" s="67">
        <v>0.1</v>
      </c>
      <c r="I95" s="67">
        <v>6.04</v>
      </c>
      <c r="J95" s="67">
        <v>98</v>
      </c>
      <c r="K95" s="69">
        <v>395</v>
      </c>
      <c r="L95" s="70">
        <v>5.19</v>
      </c>
      <c r="N95" s="38"/>
      <c r="O95" s="38"/>
      <c r="P95" s="38"/>
    </row>
    <row r="96" spans="1:18" ht="16.5" customHeight="1" x14ac:dyDescent="0.25">
      <c r="A96" s="24"/>
      <c r="B96" s="25"/>
      <c r="C96" s="26"/>
      <c r="D96" s="67" t="s">
        <v>54</v>
      </c>
      <c r="E96" s="68" t="s">
        <v>55</v>
      </c>
      <c r="F96" s="67">
        <v>40</v>
      </c>
      <c r="G96" s="67">
        <v>3.08</v>
      </c>
      <c r="H96" s="67">
        <v>0.56000000000000005</v>
      </c>
      <c r="I96" s="67">
        <v>14.96</v>
      </c>
      <c r="J96" s="67">
        <v>81</v>
      </c>
      <c r="K96" s="69">
        <v>116</v>
      </c>
      <c r="L96" s="70">
        <v>1.69</v>
      </c>
      <c r="N96" s="38"/>
      <c r="O96" s="38"/>
      <c r="P96" s="38"/>
    </row>
    <row r="97" spans="1:16" ht="16.5" customHeight="1" x14ac:dyDescent="0.25">
      <c r="A97" s="24"/>
      <c r="B97" s="25"/>
      <c r="C97" s="26"/>
      <c r="D97" s="67" t="s">
        <v>44</v>
      </c>
      <c r="E97" s="68" t="s">
        <v>68</v>
      </c>
      <c r="F97" s="67">
        <v>114</v>
      </c>
      <c r="G97" s="67">
        <v>1.5</v>
      </c>
      <c r="H97" s="67">
        <v>0.5</v>
      </c>
      <c r="I97" s="67">
        <v>21</v>
      </c>
      <c r="J97" s="67">
        <v>87</v>
      </c>
      <c r="K97" s="69">
        <v>118</v>
      </c>
      <c r="L97" s="70">
        <v>20.91</v>
      </c>
      <c r="N97" s="38"/>
      <c r="O97" s="38"/>
      <c r="P97" s="38"/>
    </row>
    <row r="98" spans="1:16" ht="16.5" customHeight="1" x14ac:dyDescent="0.25">
      <c r="A98" s="24"/>
      <c r="B98" s="25"/>
      <c r="C98" s="26"/>
      <c r="D98" s="27" t="s">
        <v>28</v>
      </c>
      <c r="E98" s="28"/>
      <c r="F98" s="29">
        <f>SUM(F92:F97)</f>
        <v>844</v>
      </c>
      <c r="G98" s="29">
        <f>SUM(G92:G97)</f>
        <v>32.46</v>
      </c>
      <c r="H98" s="29">
        <f>SUM(H92:H97)</f>
        <v>28.73</v>
      </c>
      <c r="I98" s="29">
        <f>SUM(I92:I97)</f>
        <v>79.209999999999994</v>
      </c>
      <c r="J98" s="29">
        <f>SUM(J92:J97)</f>
        <v>774</v>
      </c>
      <c r="K98" s="30"/>
      <c r="L98" s="48">
        <f>SUM(L92:L97)</f>
        <v>86.02</v>
      </c>
      <c r="N98" s="38"/>
      <c r="O98" s="38"/>
      <c r="P98" s="38"/>
    </row>
    <row r="99" spans="1:16" s="38" customFormat="1" ht="16.5" customHeight="1" thickBot="1" x14ac:dyDescent="0.3">
      <c r="A99" s="42">
        <f>A85</f>
        <v>2</v>
      </c>
      <c r="B99" s="43">
        <f>B85</f>
        <v>1</v>
      </c>
      <c r="C99" s="73" t="s">
        <v>30</v>
      </c>
      <c r="D99" s="74"/>
      <c r="E99" s="44"/>
      <c r="F99" s="45">
        <f>F91+F98</f>
        <v>1535</v>
      </c>
      <c r="G99" s="45">
        <f>G91+G98</f>
        <v>54.32</v>
      </c>
      <c r="H99" s="45">
        <f>H91+H98</f>
        <v>73.84</v>
      </c>
      <c r="I99" s="45">
        <f>I91+I98</f>
        <v>161.26999999999998</v>
      </c>
      <c r="J99" s="45">
        <f>J91+J98</f>
        <v>1594</v>
      </c>
      <c r="K99" s="46"/>
      <c r="L99" s="49">
        <f>L91+L98</f>
        <v>172.04</v>
      </c>
    </row>
    <row r="100" spans="1:16" ht="16.5" customHeight="1" x14ac:dyDescent="0.25">
      <c r="A100" s="21">
        <v>2</v>
      </c>
      <c r="B100" s="22">
        <v>2</v>
      </c>
      <c r="C100" s="23" t="s">
        <v>27</v>
      </c>
      <c r="D100" s="67" t="s">
        <v>57</v>
      </c>
      <c r="E100" s="68" t="s">
        <v>58</v>
      </c>
      <c r="F100" s="67">
        <v>40</v>
      </c>
      <c r="G100" s="67">
        <v>5.08</v>
      </c>
      <c r="H100" s="67">
        <v>4.5999999999999996</v>
      </c>
      <c r="I100" s="67">
        <v>0.28000000000000003</v>
      </c>
      <c r="J100" s="67">
        <v>63</v>
      </c>
      <c r="K100" s="69">
        <v>209</v>
      </c>
      <c r="L100" s="70">
        <v>13</v>
      </c>
    </row>
    <row r="101" spans="1:16" ht="16.5" customHeight="1" x14ac:dyDescent="0.25">
      <c r="A101" s="21"/>
      <c r="B101" s="22"/>
      <c r="C101" s="23"/>
      <c r="D101" s="67" t="s">
        <v>32</v>
      </c>
      <c r="E101" s="68" t="s">
        <v>94</v>
      </c>
      <c r="F101" s="67">
        <v>60</v>
      </c>
      <c r="G101" s="67">
        <v>0.97</v>
      </c>
      <c r="H101" s="67">
        <v>2.17</v>
      </c>
      <c r="I101" s="67">
        <v>4.0999999999999996</v>
      </c>
      <c r="J101" s="67">
        <v>40</v>
      </c>
      <c r="K101" s="69">
        <v>786</v>
      </c>
      <c r="L101" s="70">
        <v>5.46</v>
      </c>
    </row>
    <row r="102" spans="1:16" ht="16.5" customHeight="1" x14ac:dyDescent="0.25">
      <c r="A102" s="21"/>
      <c r="B102" s="22"/>
      <c r="C102" s="23"/>
      <c r="D102" s="67" t="s">
        <v>34</v>
      </c>
      <c r="E102" s="68" t="s">
        <v>95</v>
      </c>
      <c r="F102" s="67">
        <v>200</v>
      </c>
      <c r="G102" s="67">
        <v>7.98</v>
      </c>
      <c r="H102" s="67">
        <v>8.27</v>
      </c>
      <c r="I102" s="67">
        <v>39.869999999999997</v>
      </c>
      <c r="J102" s="67">
        <v>266</v>
      </c>
      <c r="K102" s="69">
        <v>221</v>
      </c>
      <c r="L102" s="70">
        <v>17.7</v>
      </c>
    </row>
    <row r="103" spans="1:16" ht="16.5" customHeight="1" x14ac:dyDescent="0.25">
      <c r="A103" s="24"/>
      <c r="B103" s="25"/>
      <c r="C103" s="26"/>
      <c r="D103" s="67" t="s">
        <v>42</v>
      </c>
      <c r="E103" s="68" t="s">
        <v>70</v>
      </c>
      <c r="F103" s="67">
        <v>200</v>
      </c>
      <c r="G103" s="67">
        <v>4.08</v>
      </c>
      <c r="H103" s="67">
        <v>3.54</v>
      </c>
      <c r="I103" s="67">
        <v>17.579999999999998</v>
      </c>
      <c r="J103" s="67">
        <v>119</v>
      </c>
      <c r="K103" s="69">
        <v>382</v>
      </c>
      <c r="L103" s="70">
        <v>13.94</v>
      </c>
    </row>
    <row r="104" spans="1:16" ht="16.5" customHeight="1" x14ac:dyDescent="0.25">
      <c r="A104" s="24"/>
      <c r="B104" s="25"/>
      <c r="C104" s="26"/>
      <c r="D104" s="67" t="s">
        <v>40</v>
      </c>
      <c r="E104" s="68" t="s">
        <v>41</v>
      </c>
      <c r="F104" s="67">
        <v>40</v>
      </c>
      <c r="G104" s="67">
        <v>3.4</v>
      </c>
      <c r="H104" s="67">
        <v>0.64</v>
      </c>
      <c r="I104" s="67">
        <v>14.8</v>
      </c>
      <c r="J104" s="67">
        <v>72</v>
      </c>
      <c r="K104" s="69">
        <v>108</v>
      </c>
      <c r="L104" s="70">
        <v>3.44</v>
      </c>
    </row>
    <row r="105" spans="1:16" ht="16.5" customHeight="1" x14ac:dyDescent="0.25">
      <c r="A105" s="24"/>
      <c r="B105" s="25"/>
      <c r="C105" s="26"/>
      <c r="D105" s="67" t="s">
        <v>78</v>
      </c>
      <c r="E105" s="68" t="s">
        <v>79</v>
      </c>
      <c r="F105" s="67">
        <v>22</v>
      </c>
      <c r="G105" s="67">
        <v>0.1</v>
      </c>
      <c r="H105" s="67">
        <v>0</v>
      </c>
      <c r="I105" s="67">
        <v>13.76</v>
      </c>
      <c r="J105" s="67">
        <v>55</v>
      </c>
      <c r="K105" s="69">
        <v>113</v>
      </c>
      <c r="L105" s="70">
        <v>3.48</v>
      </c>
    </row>
    <row r="106" spans="1:16" ht="16.5" customHeight="1" x14ac:dyDescent="0.25">
      <c r="A106" s="24"/>
      <c r="B106" s="25"/>
      <c r="C106" s="26"/>
      <c r="D106" s="67" t="s">
        <v>78</v>
      </c>
      <c r="E106" s="68" t="s">
        <v>96</v>
      </c>
      <c r="F106" s="67">
        <v>200</v>
      </c>
      <c r="G106" s="67">
        <v>2.9</v>
      </c>
      <c r="H106" s="67">
        <v>2.8</v>
      </c>
      <c r="I106" s="67">
        <v>10.5</v>
      </c>
      <c r="J106" s="67">
        <v>73</v>
      </c>
      <c r="K106" s="69">
        <v>402</v>
      </c>
      <c r="L106" s="70">
        <v>29</v>
      </c>
    </row>
    <row r="107" spans="1:16" ht="16.5" customHeight="1" x14ac:dyDescent="0.25">
      <c r="A107" s="24"/>
      <c r="B107" s="25"/>
      <c r="C107" s="26"/>
      <c r="D107" s="27" t="s">
        <v>28</v>
      </c>
      <c r="E107" s="28"/>
      <c r="F107" s="29">
        <f>SUM(F100:F106)</f>
        <v>762</v>
      </c>
      <c r="G107" s="29">
        <f>SUM(G100:G106)</f>
        <v>24.509999999999998</v>
      </c>
      <c r="H107" s="29">
        <f>SUM(H100:H106)</f>
        <v>22.02</v>
      </c>
      <c r="I107" s="29">
        <f>SUM(I100:I106)</f>
        <v>100.89</v>
      </c>
      <c r="J107" s="29">
        <f>SUM(J100:J106)</f>
        <v>688</v>
      </c>
      <c r="K107" s="30"/>
      <c r="L107" s="31">
        <f>SUM(L100:L106)</f>
        <v>86.019999999999982</v>
      </c>
    </row>
    <row r="108" spans="1:16" ht="16.5" customHeight="1" x14ac:dyDescent="0.25">
      <c r="A108" s="24">
        <f>A100</f>
        <v>2</v>
      </c>
      <c r="B108" s="25">
        <f>B100</f>
        <v>2</v>
      </c>
      <c r="C108" s="26" t="s">
        <v>29</v>
      </c>
      <c r="D108" s="67" t="s">
        <v>32</v>
      </c>
      <c r="E108" s="68" t="s">
        <v>97</v>
      </c>
      <c r="F108" s="67">
        <v>60</v>
      </c>
      <c r="G108" s="67">
        <v>0.93</v>
      </c>
      <c r="H108" s="67">
        <v>5.34</v>
      </c>
      <c r="I108" s="67">
        <v>4.59</v>
      </c>
      <c r="J108" s="67">
        <v>71</v>
      </c>
      <c r="K108" s="69">
        <v>29</v>
      </c>
      <c r="L108" s="70">
        <v>4.32</v>
      </c>
    </row>
    <row r="109" spans="1:16" ht="16.5" customHeight="1" x14ac:dyDescent="0.25">
      <c r="A109" s="24"/>
      <c r="B109" s="25"/>
      <c r="C109" s="26"/>
      <c r="D109" s="67" t="s">
        <v>47</v>
      </c>
      <c r="E109" s="68" t="s">
        <v>98</v>
      </c>
      <c r="F109" s="67">
        <v>200</v>
      </c>
      <c r="G109" s="67">
        <v>2.85</v>
      </c>
      <c r="H109" s="67">
        <v>4.0999999999999996</v>
      </c>
      <c r="I109" s="67">
        <v>11.34</v>
      </c>
      <c r="J109" s="67">
        <v>102</v>
      </c>
      <c r="K109" s="69">
        <v>84</v>
      </c>
      <c r="L109" s="70">
        <v>8.93</v>
      </c>
    </row>
    <row r="110" spans="1:16" ht="16.5" customHeight="1" x14ac:dyDescent="0.25">
      <c r="A110" s="24"/>
      <c r="B110" s="25"/>
      <c r="C110" s="26"/>
      <c r="D110" s="67" t="s">
        <v>49</v>
      </c>
      <c r="E110" s="68" t="s">
        <v>99</v>
      </c>
      <c r="F110" s="67">
        <v>90</v>
      </c>
      <c r="G110" s="67">
        <v>12.24</v>
      </c>
      <c r="H110" s="67">
        <v>10.07</v>
      </c>
      <c r="I110" s="67">
        <v>6.55</v>
      </c>
      <c r="J110" s="67">
        <v>166</v>
      </c>
      <c r="K110" s="69">
        <v>261</v>
      </c>
      <c r="L110" s="70">
        <v>29.94</v>
      </c>
    </row>
    <row r="111" spans="1:16" ht="16.5" customHeight="1" x14ac:dyDescent="0.25">
      <c r="A111" s="24"/>
      <c r="B111" s="25"/>
      <c r="C111" s="26"/>
      <c r="D111" s="67" t="s">
        <v>51</v>
      </c>
      <c r="E111" s="68" t="s">
        <v>52</v>
      </c>
      <c r="F111" s="67">
        <v>150</v>
      </c>
      <c r="G111" s="67">
        <v>5.0999999999999996</v>
      </c>
      <c r="H111" s="67">
        <v>2.56</v>
      </c>
      <c r="I111" s="67">
        <v>33.01</v>
      </c>
      <c r="J111" s="67">
        <v>175</v>
      </c>
      <c r="K111" s="69">
        <v>203</v>
      </c>
      <c r="L111" s="70">
        <v>5.28</v>
      </c>
    </row>
    <row r="112" spans="1:16" ht="16.5" customHeight="1" x14ac:dyDescent="0.25">
      <c r="A112" s="24"/>
      <c r="B112" s="25"/>
      <c r="C112" s="26"/>
      <c r="D112" s="67" t="s">
        <v>66</v>
      </c>
      <c r="E112" s="68" t="s">
        <v>100</v>
      </c>
      <c r="F112" s="67">
        <v>200</v>
      </c>
      <c r="G112" s="67">
        <v>0.68</v>
      </c>
      <c r="H112" s="67">
        <v>0.28000000000000003</v>
      </c>
      <c r="I112" s="67">
        <v>20.76</v>
      </c>
      <c r="J112" s="67">
        <v>88</v>
      </c>
      <c r="K112" s="69">
        <v>388</v>
      </c>
      <c r="L112" s="70">
        <v>6.86</v>
      </c>
    </row>
    <row r="113" spans="1:18" ht="16.5" customHeight="1" x14ac:dyDescent="0.25">
      <c r="A113" s="24"/>
      <c r="B113" s="25"/>
      <c r="C113" s="26"/>
      <c r="D113" s="67" t="s">
        <v>54</v>
      </c>
      <c r="E113" s="68" t="s">
        <v>55</v>
      </c>
      <c r="F113" s="67">
        <v>40</v>
      </c>
      <c r="G113" s="67">
        <v>3.08</v>
      </c>
      <c r="H113" s="67">
        <v>0.56000000000000005</v>
      </c>
      <c r="I113" s="67">
        <v>14.96</v>
      </c>
      <c r="J113" s="67">
        <v>81</v>
      </c>
      <c r="K113" s="69">
        <v>116</v>
      </c>
      <c r="L113" s="70">
        <v>1.69</v>
      </c>
    </row>
    <row r="114" spans="1:18" ht="16.5" customHeight="1" x14ac:dyDescent="0.25">
      <c r="A114" s="24"/>
      <c r="B114" s="25"/>
      <c r="C114" s="26"/>
      <c r="D114" s="67" t="s">
        <v>78</v>
      </c>
      <c r="E114" s="68" t="s">
        <v>96</v>
      </c>
      <c r="F114" s="67">
        <v>200</v>
      </c>
      <c r="G114" s="67">
        <v>2.9</v>
      </c>
      <c r="H114" s="67">
        <v>2.8</v>
      </c>
      <c r="I114" s="67">
        <v>10.5</v>
      </c>
      <c r="J114" s="67">
        <v>73</v>
      </c>
      <c r="K114" s="69">
        <v>402</v>
      </c>
      <c r="L114" s="70">
        <v>29</v>
      </c>
    </row>
    <row r="115" spans="1:18" ht="16.5" customHeight="1" x14ac:dyDescent="0.25">
      <c r="A115" s="24"/>
      <c r="B115" s="25"/>
      <c r="C115" s="26"/>
      <c r="D115" s="27" t="s">
        <v>28</v>
      </c>
      <c r="E115" s="28"/>
      <c r="F115" s="29">
        <f>SUM(F108:F114)</f>
        <v>940</v>
      </c>
      <c r="G115" s="29">
        <f>SUM(G108:G114)</f>
        <v>27.779999999999994</v>
      </c>
      <c r="H115" s="29">
        <f>SUM(H108:H114)</f>
        <v>25.709999999999997</v>
      </c>
      <c r="I115" s="29">
        <f>SUM(I108:I114)</f>
        <v>101.71000000000001</v>
      </c>
      <c r="J115" s="29">
        <f>SUM(J108:J114)</f>
        <v>756</v>
      </c>
      <c r="K115" s="30"/>
      <c r="L115" s="31">
        <f>SUM(L108:L114)</f>
        <v>86.02</v>
      </c>
    </row>
    <row r="116" spans="1:18" s="38" customFormat="1" ht="16.5" customHeight="1" thickBot="1" x14ac:dyDescent="0.3">
      <c r="A116" s="32">
        <f>A100</f>
        <v>2</v>
      </c>
      <c r="B116" s="33">
        <f>B100</f>
        <v>2</v>
      </c>
      <c r="C116" s="78" t="s">
        <v>30</v>
      </c>
      <c r="D116" s="79"/>
      <c r="E116" s="34"/>
      <c r="F116" s="35">
        <f>F107+F115</f>
        <v>1702</v>
      </c>
      <c r="G116" s="35">
        <f>G107+G115</f>
        <v>52.289999999999992</v>
      </c>
      <c r="H116" s="35">
        <f>H107+H115</f>
        <v>47.73</v>
      </c>
      <c r="I116" s="35">
        <f>I107+I115</f>
        <v>202.60000000000002</v>
      </c>
      <c r="J116" s="35">
        <f>J107+J115</f>
        <v>1444</v>
      </c>
      <c r="K116" s="36"/>
      <c r="L116" s="37">
        <f>L107+L115</f>
        <v>172.03999999999996</v>
      </c>
      <c r="N116" s="2"/>
      <c r="O116" s="2"/>
      <c r="P116" s="2"/>
      <c r="Q116" s="2"/>
      <c r="R116" s="2"/>
    </row>
    <row r="117" spans="1:18" ht="16.5" customHeight="1" x14ac:dyDescent="0.25">
      <c r="A117" s="39">
        <v>2</v>
      </c>
      <c r="B117" s="40">
        <v>3</v>
      </c>
      <c r="C117" s="41" t="s">
        <v>27</v>
      </c>
      <c r="D117" s="63" t="s">
        <v>32</v>
      </c>
      <c r="E117" s="64" t="s">
        <v>101</v>
      </c>
      <c r="F117" s="63">
        <v>60</v>
      </c>
      <c r="G117" s="63">
        <v>1.31</v>
      </c>
      <c r="H117" s="63">
        <v>1.95</v>
      </c>
      <c r="I117" s="63">
        <v>6.03</v>
      </c>
      <c r="J117" s="63">
        <v>47</v>
      </c>
      <c r="K117" s="71">
        <v>71</v>
      </c>
      <c r="L117" s="66">
        <v>5.1100000000000003</v>
      </c>
    </row>
    <row r="118" spans="1:18" ht="16.5" customHeight="1" x14ac:dyDescent="0.25">
      <c r="A118" s="24"/>
      <c r="B118" s="25"/>
      <c r="C118" s="26"/>
      <c r="D118" s="67" t="s">
        <v>34</v>
      </c>
      <c r="E118" s="68" t="s">
        <v>50</v>
      </c>
      <c r="F118" s="67">
        <v>90</v>
      </c>
      <c r="G118" s="67">
        <v>14.36</v>
      </c>
      <c r="H118" s="67">
        <v>11.39</v>
      </c>
      <c r="I118" s="67">
        <v>10.26</v>
      </c>
      <c r="J118" s="67">
        <v>202</v>
      </c>
      <c r="K118" s="72">
        <v>304</v>
      </c>
      <c r="L118" s="70">
        <v>38.159999999999997</v>
      </c>
    </row>
    <row r="119" spans="1:18" ht="16.5" customHeight="1" x14ac:dyDescent="0.25">
      <c r="A119" s="24"/>
      <c r="B119" s="25"/>
      <c r="C119" s="26"/>
      <c r="D119" s="67" t="s">
        <v>51</v>
      </c>
      <c r="E119" s="68" t="s">
        <v>102</v>
      </c>
      <c r="F119" s="67">
        <v>150</v>
      </c>
      <c r="G119" s="67">
        <v>3.04</v>
      </c>
      <c r="H119" s="67">
        <v>4.09</v>
      </c>
      <c r="I119" s="67">
        <v>21.33</v>
      </c>
      <c r="J119" s="67">
        <v>134</v>
      </c>
      <c r="K119" s="72">
        <v>175</v>
      </c>
      <c r="L119" s="70">
        <v>6.3</v>
      </c>
    </row>
    <row r="120" spans="1:18" ht="16.5" customHeight="1" x14ac:dyDescent="0.25">
      <c r="A120" s="24"/>
      <c r="B120" s="25"/>
      <c r="C120" s="26"/>
      <c r="D120" s="67" t="s">
        <v>42</v>
      </c>
      <c r="E120" s="68" t="s">
        <v>74</v>
      </c>
      <c r="F120" s="67">
        <v>200</v>
      </c>
      <c r="G120" s="67">
        <v>0.13</v>
      </c>
      <c r="H120" s="67">
        <v>0.14000000000000001</v>
      </c>
      <c r="I120" s="67">
        <v>13.64</v>
      </c>
      <c r="J120" s="67">
        <v>56</v>
      </c>
      <c r="K120" s="72">
        <v>376</v>
      </c>
      <c r="L120" s="70">
        <v>1.72</v>
      </c>
    </row>
    <row r="121" spans="1:18" ht="16.5" customHeight="1" x14ac:dyDescent="0.25">
      <c r="A121" s="24"/>
      <c r="B121" s="25"/>
      <c r="C121" s="26"/>
      <c r="D121" s="67" t="s">
        <v>40</v>
      </c>
      <c r="E121" s="68" t="s">
        <v>41</v>
      </c>
      <c r="F121" s="67">
        <v>30</v>
      </c>
      <c r="G121" s="67">
        <v>3.4</v>
      </c>
      <c r="H121" s="67">
        <v>0.64</v>
      </c>
      <c r="I121" s="67">
        <v>14.8</v>
      </c>
      <c r="J121" s="67">
        <v>72</v>
      </c>
      <c r="K121" s="72">
        <v>108</v>
      </c>
      <c r="L121" s="70">
        <v>2.58</v>
      </c>
    </row>
    <row r="122" spans="1:18" ht="16.5" customHeight="1" x14ac:dyDescent="0.25">
      <c r="A122" s="24"/>
      <c r="B122" s="25"/>
      <c r="C122" s="26"/>
      <c r="D122" s="67" t="s">
        <v>78</v>
      </c>
      <c r="E122" s="68" t="s">
        <v>103</v>
      </c>
      <c r="F122" s="67">
        <v>90</v>
      </c>
      <c r="G122" s="67">
        <v>0.24</v>
      </c>
      <c r="H122" s="67">
        <v>0.08</v>
      </c>
      <c r="I122" s="67">
        <v>7.7</v>
      </c>
      <c r="J122" s="67">
        <v>32</v>
      </c>
      <c r="K122" s="72">
        <v>405</v>
      </c>
      <c r="L122" s="70">
        <v>32.15</v>
      </c>
    </row>
    <row r="123" spans="1:18" ht="16.5" customHeight="1" x14ac:dyDescent="0.25">
      <c r="A123" s="24"/>
      <c r="B123" s="25"/>
      <c r="C123" s="26"/>
      <c r="D123" s="27" t="s">
        <v>28</v>
      </c>
      <c r="E123" s="28"/>
      <c r="F123" s="29">
        <f>SUM(F117:F122)</f>
        <v>620</v>
      </c>
      <c r="G123" s="29">
        <f>SUM(G117:G122)</f>
        <v>22.479999999999997</v>
      </c>
      <c r="H123" s="29">
        <f>SUM(H117:H122)</f>
        <v>18.29</v>
      </c>
      <c r="I123" s="29">
        <f>SUM(I117:I122)</f>
        <v>73.760000000000005</v>
      </c>
      <c r="J123" s="29">
        <f>SUM(J117:J122)</f>
        <v>543</v>
      </c>
      <c r="K123" s="30"/>
      <c r="L123" s="31">
        <f>SUM(L117:L122)</f>
        <v>86.019999999999982</v>
      </c>
    </row>
    <row r="124" spans="1:18" ht="16.5" customHeight="1" x14ac:dyDescent="0.25">
      <c r="A124" s="24">
        <f>A117</f>
        <v>2</v>
      </c>
      <c r="B124" s="25">
        <f>B117</f>
        <v>3</v>
      </c>
      <c r="C124" s="26" t="s">
        <v>29</v>
      </c>
      <c r="D124" s="67" t="s">
        <v>32</v>
      </c>
      <c r="E124" s="68" t="s">
        <v>104</v>
      </c>
      <c r="F124" s="67">
        <v>60</v>
      </c>
      <c r="G124" s="67">
        <v>1.74</v>
      </c>
      <c r="H124" s="67">
        <v>6.02</v>
      </c>
      <c r="I124" s="67">
        <v>5.95</v>
      </c>
      <c r="J124" s="67">
        <v>85</v>
      </c>
      <c r="K124" s="69">
        <v>65</v>
      </c>
      <c r="L124" s="70">
        <v>6.29</v>
      </c>
    </row>
    <row r="125" spans="1:18" ht="16.5" customHeight="1" x14ac:dyDescent="0.25">
      <c r="A125" s="24"/>
      <c r="B125" s="25"/>
      <c r="C125" s="26"/>
      <c r="D125" s="67" t="s">
        <v>47</v>
      </c>
      <c r="E125" s="68" t="s">
        <v>105</v>
      </c>
      <c r="F125" s="67">
        <v>200</v>
      </c>
      <c r="G125" s="67">
        <v>4.16</v>
      </c>
      <c r="H125" s="67">
        <v>2.95</v>
      </c>
      <c r="I125" s="67">
        <v>11.38</v>
      </c>
      <c r="J125" s="67">
        <v>89</v>
      </c>
      <c r="K125" s="69">
        <v>113</v>
      </c>
      <c r="L125" s="70">
        <v>5.72</v>
      </c>
    </row>
    <row r="126" spans="1:18" ht="16.5" customHeight="1" x14ac:dyDescent="0.25">
      <c r="A126" s="24"/>
      <c r="B126" s="25"/>
      <c r="C126" s="26"/>
      <c r="D126" s="67" t="s">
        <v>49</v>
      </c>
      <c r="E126" s="68" t="s">
        <v>106</v>
      </c>
      <c r="F126" s="67">
        <v>90</v>
      </c>
      <c r="G126" s="67">
        <v>20.23</v>
      </c>
      <c r="H126" s="67">
        <v>10.07</v>
      </c>
      <c r="I126" s="67">
        <v>0.14000000000000001</v>
      </c>
      <c r="J126" s="67">
        <v>172</v>
      </c>
      <c r="K126" s="69">
        <v>293</v>
      </c>
      <c r="L126" s="70">
        <v>36.619999999999997</v>
      </c>
    </row>
    <row r="127" spans="1:18" ht="16.5" customHeight="1" x14ac:dyDescent="0.25">
      <c r="A127" s="24"/>
      <c r="B127" s="25"/>
      <c r="C127" s="26"/>
      <c r="D127" s="67" t="s">
        <v>51</v>
      </c>
      <c r="E127" s="68" t="s">
        <v>107</v>
      </c>
      <c r="F127" s="67">
        <v>150</v>
      </c>
      <c r="G127" s="67">
        <v>2.66</v>
      </c>
      <c r="H127" s="67">
        <v>16.489999999999998</v>
      </c>
      <c r="I127" s="67">
        <v>12.9</v>
      </c>
      <c r="J127" s="67">
        <v>213</v>
      </c>
      <c r="K127" s="69">
        <v>143</v>
      </c>
      <c r="L127" s="70">
        <v>15.16</v>
      </c>
    </row>
    <row r="128" spans="1:18" ht="16.5" customHeight="1" x14ac:dyDescent="0.25">
      <c r="A128" s="24"/>
      <c r="B128" s="25"/>
      <c r="C128" s="26"/>
      <c r="D128" s="67" t="s">
        <v>42</v>
      </c>
      <c r="E128" s="68" t="s">
        <v>53</v>
      </c>
      <c r="F128" s="67">
        <v>200</v>
      </c>
      <c r="G128" s="67">
        <v>0.19</v>
      </c>
      <c r="H128" s="67">
        <v>0.04</v>
      </c>
      <c r="I128" s="67">
        <v>13.66</v>
      </c>
      <c r="J128" s="67">
        <v>45</v>
      </c>
      <c r="K128" s="69">
        <v>430</v>
      </c>
      <c r="L128" s="70">
        <v>1.36</v>
      </c>
    </row>
    <row r="129" spans="1:12" ht="16.5" customHeight="1" x14ac:dyDescent="0.25">
      <c r="A129" s="24"/>
      <c r="B129" s="25"/>
      <c r="C129" s="26"/>
      <c r="D129" s="67" t="s">
        <v>54</v>
      </c>
      <c r="E129" s="68" t="s">
        <v>55</v>
      </c>
      <c r="F129" s="67">
        <v>40</v>
      </c>
      <c r="G129" s="67">
        <v>3.08</v>
      </c>
      <c r="H129" s="67">
        <v>0.56000000000000005</v>
      </c>
      <c r="I129" s="67">
        <v>14.96</v>
      </c>
      <c r="J129" s="67">
        <v>81</v>
      </c>
      <c r="K129" s="69">
        <v>116</v>
      </c>
      <c r="L129" s="70">
        <v>1.69</v>
      </c>
    </row>
    <row r="130" spans="1:12" ht="16.5" customHeight="1" x14ac:dyDescent="0.25">
      <c r="A130" s="24"/>
      <c r="B130" s="25"/>
      <c r="C130" s="26"/>
      <c r="D130" s="67" t="s">
        <v>44</v>
      </c>
      <c r="E130" s="68" t="s">
        <v>45</v>
      </c>
      <c r="F130" s="67">
        <v>150</v>
      </c>
      <c r="G130" s="67">
        <v>0.64</v>
      </c>
      <c r="H130" s="67">
        <v>0.64</v>
      </c>
      <c r="I130" s="67">
        <v>15.68</v>
      </c>
      <c r="J130" s="67">
        <v>70</v>
      </c>
      <c r="K130" s="69">
        <v>118</v>
      </c>
      <c r="L130" s="70">
        <v>19.18</v>
      </c>
    </row>
    <row r="131" spans="1:12" ht="16.5" customHeight="1" x14ac:dyDescent="0.25">
      <c r="A131" s="24"/>
      <c r="B131" s="25"/>
      <c r="C131" s="26"/>
      <c r="D131" s="27" t="s">
        <v>28</v>
      </c>
      <c r="E131" s="28"/>
      <c r="F131" s="29">
        <f>SUM(F124:F130)</f>
        <v>890</v>
      </c>
      <c r="G131" s="29">
        <f>SUM(G124:G130)</f>
        <v>32.700000000000003</v>
      </c>
      <c r="H131" s="29">
        <f>SUM(H124:H130)</f>
        <v>36.770000000000003</v>
      </c>
      <c r="I131" s="29">
        <f>SUM(I124:I130)</f>
        <v>74.67</v>
      </c>
      <c r="J131" s="29">
        <f>SUM(J124:J130)</f>
        <v>755</v>
      </c>
      <c r="K131" s="30"/>
      <c r="L131" s="31">
        <f>SUM(L124:L130)</f>
        <v>86.019999999999982</v>
      </c>
    </row>
    <row r="132" spans="1:12" s="38" customFormat="1" ht="16.5" customHeight="1" thickBot="1" x14ac:dyDescent="0.3">
      <c r="A132" s="42">
        <f>A117</f>
        <v>2</v>
      </c>
      <c r="B132" s="43">
        <f>B117</f>
        <v>3</v>
      </c>
      <c r="C132" s="73" t="s">
        <v>30</v>
      </c>
      <c r="D132" s="74"/>
      <c r="E132" s="44"/>
      <c r="F132" s="45">
        <f>F123+F131</f>
        <v>1510</v>
      </c>
      <c r="G132" s="45">
        <f>G123+G131</f>
        <v>55.18</v>
      </c>
      <c r="H132" s="45">
        <f>H123+H131</f>
        <v>55.06</v>
      </c>
      <c r="I132" s="45">
        <f>I123+I131</f>
        <v>148.43</v>
      </c>
      <c r="J132" s="45">
        <f>J123+J131</f>
        <v>1298</v>
      </c>
      <c r="K132" s="46"/>
      <c r="L132" s="47">
        <f>L123+L131</f>
        <v>172.03999999999996</v>
      </c>
    </row>
    <row r="133" spans="1:12" ht="16.5" customHeight="1" x14ac:dyDescent="0.25">
      <c r="A133" s="21">
        <v>2</v>
      </c>
      <c r="B133" s="22">
        <v>4</v>
      </c>
      <c r="C133" s="23" t="s">
        <v>27</v>
      </c>
      <c r="D133" s="55" t="s">
        <v>34</v>
      </c>
      <c r="E133" s="56" t="s">
        <v>108</v>
      </c>
      <c r="F133" s="55">
        <v>200</v>
      </c>
      <c r="G133" s="55">
        <v>29.17</v>
      </c>
      <c r="H133" s="55">
        <v>17.190000000000001</v>
      </c>
      <c r="I133" s="55">
        <v>22.74</v>
      </c>
      <c r="J133" s="55">
        <v>362</v>
      </c>
      <c r="K133" s="57">
        <v>223</v>
      </c>
      <c r="L133" s="58">
        <v>65.53</v>
      </c>
    </row>
    <row r="134" spans="1:12" ht="16.5" customHeight="1" x14ac:dyDescent="0.25">
      <c r="A134" s="24"/>
      <c r="B134" s="25"/>
      <c r="C134" s="26"/>
      <c r="D134" s="55" t="s">
        <v>42</v>
      </c>
      <c r="E134" s="56" t="s">
        <v>53</v>
      </c>
      <c r="F134" s="55">
        <v>200</v>
      </c>
      <c r="G134" s="55">
        <v>0.19</v>
      </c>
      <c r="H134" s="55">
        <v>0.04</v>
      </c>
      <c r="I134" s="55">
        <v>13.66</v>
      </c>
      <c r="J134" s="55">
        <v>56</v>
      </c>
      <c r="K134" s="57">
        <v>430</v>
      </c>
      <c r="L134" s="58">
        <v>1.36</v>
      </c>
    </row>
    <row r="135" spans="1:12" ht="16.5" customHeight="1" x14ac:dyDescent="0.25">
      <c r="A135" s="24"/>
      <c r="B135" s="25"/>
      <c r="C135" s="26"/>
      <c r="D135" s="55" t="s">
        <v>40</v>
      </c>
      <c r="E135" s="56" t="s">
        <v>41</v>
      </c>
      <c r="F135" s="55">
        <v>40</v>
      </c>
      <c r="G135" s="55">
        <v>3.4</v>
      </c>
      <c r="H135" s="55">
        <v>0.64</v>
      </c>
      <c r="I135" s="55">
        <v>14.8</v>
      </c>
      <c r="J135" s="55">
        <v>72</v>
      </c>
      <c r="K135" s="57">
        <v>108</v>
      </c>
      <c r="L135" s="58">
        <v>3.44</v>
      </c>
    </row>
    <row r="136" spans="1:12" ht="16.5" customHeight="1" x14ac:dyDescent="0.25">
      <c r="A136" s="24"/>
      <c r="B136" s="25"/>
      <c r="C136" s="26"/>
      <c r="D136" s="55" t="s">
        <v>44</v>
      </c>
      <c r="E136" s="56" t="s">
        <v>45</v>
      </c>
      <c r="F136" s="55">
        <v>123</v>
      </c>
      <c r="G136" s="55">
        <v>0.52</v>
      </c>
      <c r="H136" s="55">
        <v>0.52</v>
      </c>
      <c r="I136" s="55">
        <v>12.74</v>
      </c>
      <c r="J136" s="55">
        <v>57</v>
      </c>
      <c r="K136" s="57">
        <v>118</v>
      </c>
      <c r="L136" s="58">
        <v>15.69</v>
      </c>
    </row>
    <row r="137" spans="1:12" ht="16.5" customHeight="1" x14ac:dyDescent="0.25">
      <c r="A137" s="24"/>
      <c r="B137" s="25"/>
      <c r="C137" s="26"/>
      <c r="D137" s="27" t="s">
        <v>28</v>
      </c>
      <c r="E137" s="28"/>
      <c r="F137" s="29">
        <f>SUM(F133:F136)</f>
        <v>563</v>
      </c>
      <c r="G137" s="29">
        <f>SUM(G133:G136)</f>
        <v>33.280000000000008</v>
      </c>
      <c r="H137" s="29">
        <f>SUM(H133:H136)</f>
        <v>18.39</v>
      </c>
      <c r="I137" s="29">
        <f>SUM(I133:I136)</f>
        <v>63.940000000000005</v>
      </c>
      <c r="J137" s="29">
        <f>SUM(J133:J136)</f>
        <v>547</v>
      </c>
      <c r="K137" s="30"/>
      <c r="L137" s="31">
        <f>SUM(L133:L136)</f>
        <v>86.02</v>
      </c>
    </row>
    <row r="138" spans="1:12" ht="16.5" customHeight="1" x14ac:dyDescent="0.25">
      <c r="A138" s="24">
        <f>A133</f>
        <v>2</v>
      </c>
      <c r="B138" s="25">
        <f>B133</f>
        <v>4</v>
      </c>
      <c r="C138" s="26" t="s">
        <v>29</v>
      </c>
      <c r="D138" s="67" t="s">
        <v>32</v>
      </c>
      <c r="E138" s="68" t="s">
        <v>71</v>
      </c>
      <c r="F138" s="67">
        <v>60</v>
      </c>
      <c r="G138" s="67">
        <v>0.95</v>
      </c>
      <c r="H138" s="67">
        <v>3</v>
      </c>
      <c r="I138" s="67">
        <v>4.2699999999999996</v>
      </c>
      <c r="J138" s="67">
        <v>48</v>
      </c>
      <c r="K138" s="69">
        <v>47</v>
      </c>
      <c r="L138" s="70">
        <v>7.83</v>
      </c>
    </row>
    <row r="139" spans="1:12" ht="16.5" customHeight="1" x14ac:dyDescent="0.25">
      <c r="A139" s="24"/>
      <c r="B139" s="25"/>
      <c r="C139" s="26"/>
      <c r="D139" s="67" t="s">
        <v>47</v>
      </c>
      <c r="E139" s="68" t="s">
        <v>109</v>
      </c>
      <c r="F139" s="67">
        <v>200</v>
      </c>
      <c r="G139" s="67">
        <v>4.5</v>
      </c>
      <c r="H139" s="67">
        <v>4.34</v>
      </c>
      <c r="I139" s="67">
        <v>15.91</v>
      </c>
      <c r="J139" s="67">
        <v>121</v>
      </c>
      <c r="K139" s="69">
        <v>155</v>
      </c>
      <c r="L139" s="70">
        <v>9.7899999999999991</v>
      </c>
    </row>
    <row r="140" spans="1:12" ht="16.5" customHeight="1" x14ac:dyDescent="0.25">
      <c r="A140" s="24"/>
      <c r="B140" s="25"/>
      <c r="C140" s="26"/>
      <c r="D140" s="67" t="s">
        <v>49</v>
      </c>
      <c r="E140" s="68" t="s">
        <v>110</v>
      </c>
      <c r="F140" s="67">
        <v>240</v>
      </c>
      <c r="G140" s="67">
        <v>18.829999999999998</v>
      </c>
      <c r="H140" s="67">
        <v>17.95</v>
      </c>
      <c r="I140" s="67">
        <v>32.86</v>
      </c>
      <c r="J140" s="67">
        <v>369</v>
      </c>
      <c r="K140" s="69">
        <v>259</v>
      </c>
      <c r="L140" s="70">
        <v>38.25</v>
      </c>
    </row>
    <row r="141" spans="1:12" ht="16.5" customHeight="1" x14ac:dyDescent="0.25">
      <c r="A141" s="24"/>
      <c r="B141" s="25"/>
      <c r="C141" s="26"/>
      <c r="D141" s="67" t="s">
        <v>66</v>
      </c>
      <c r="E141" s="68" t="s">
        <v>67</v>
      </c>
      <c r="F141" s="67">
        <v>200</v>
      </c>
      <c r="G141" s="67">
        <v>1.4</v>
      </c>
      <c r="H141" s="67">
        <v>0</v>
      </c>
      <c r="I141" s="67">
        <v>29</v>
      </c>
      <c r="J141" s="67">
        <v>122</v>
      </c>
      <c r="K141" s="69">
        <v>591</v>
      </c>
      <c r="L141" s="70">
        <v>5.34</v>
      </c>
    </row>
    <row r="142" spans="1:12" ht="16.5" customHeight="1" x14ac:dyDescent="0.25">
      <c r="A142" s="24"/>
      <c r="B142" s="25"/>
      <c r="C142" s="26"/>
      <c r="D142" s="67" t="s">
        <v>54</v>
      </c>
      <c r="E142" s="68" t="s">
        <v>55</v>
      </c>
      <c r="F142" s="67">
        <v>40</v>
      </c>
      <c r="G142" s="67">
        <v>3.08</v>
      </c>
      <c r="H142" s="67">
        <v>0.56000000000000005</v>
      </c>
      <c r="I142" s="67">
        <v>14.96</v>
      </c>
      <c r="J142" s="67">
        <v>81</v>
      </c>
      <c r="K142" s="69">
        <v>116</v>
      </c>
      <c r="L142" s="70">
        <v>1.69</v>
      </c>
    </row>
    <row r="143" spans="1:12" ht="16.5" customHeight="1" x14ac:dyDescent="0.25">
      <c r="A143" s="24"/>
      <c r="B143" s="25"/>
      <c r="C143" s="26"/>
      <c r="D143" s="67" t="s">
        <v>44</v>
      </c>
      <c r="E143" s="68" t="s">
        <v>45</v>
      </c>
      <c r="F143" s="67">
        <v>181</v>
      </c>
      <c r="G143" s="67">
        <v>0.72</v>
      </c>
      <c r="H143" s="67">
        <v>0.72</v>
      </c>
      <c r="I143" s="67">
        <v>17.739999999999998</v>
      </c>
      <c r="J143" s="67">
        <v>79</v>
      </c>
      <c r="K143" s="69">
        <v>118</v>
      </c>
      <c r="L143" s="70">
        <v>23.12</v>
      </c>
    </row>
    <row r="144" spans="1:12" ht="16.5" customHeight="1" x14ac:dyDescent="0.25">
      <c r="A144" s="24"/>
      <c r="B144" s="25"/>
      <c r="C144" s="26"/>
      <c r="D144" s="27" t="s">
        <v>28</v>
      </c>
      <c r="E144" s="28"/>
      <c r="F144" s="29">
        <f>SUM(F138:F143)</f>
        <v>921</v>
      </c>
      <c r="G144" s="29">
        <f>SUM(G138:G143)</f>
        <v>29.479999999999997</v>
      </c>
      <c r="H144" s="29">
        <f>SUM(H138:H143)</f>
        <v>26.569999999999997</v>
      </c>
      <c r="I144" s="29">
        <f>SUM(I138:I143)</f>
        <v>114.74</v>
      </c>
      <c r="J144" s="29">
        <f>SUM(J138:J143)</f>
        <v>820</v>
      </c>
      <c r="K144" s="30"/>
      <c r="L144" s="31">
        <f>SUM(L138:L143)</f>
        <v>86.02</v>
      </c>
    </row>
    <row r="145" spans="1:16" s="38" customFormat="1" ht="16.5" customHeight="1" thickBot="1" x14ac:dyDescent="0.3">
      <c r="A145" s="32">
        <f>A133</f>
        <v>2</v>
      </c>
      <c r="B145" s="33">
        <f>B133</f>
        <v>4</v>
      </c>
      <c r="C145" s="78" t="s">
        <v>30</v>
      </c>
      <c r="D145" s="79"/>
      <c r="E145" s="34"/>
      <c r="F145" s="35">
        <f>F137+F144</f>
        <v>1484</v>
      </c>
      <c r="G145" s="35">
        <f>G137+G144</f>
        <v>62.760000000000005</v>
      </c>
      <c r="H145" s="35">
        <f>H137+H144</f>
        <v>44.959999999999994</v>
      </c>
      <c r="I145" s="35">
        <f>I137+I144</f>
        <v>178.68</v>
      </c>
      <c r="J145" s="35">
        <f>J137+J144</f>
        <v>1367</v>
      </c>
      <c r="K145" s="36"/>
      <c r="L145" s="37">
        <f>L137+L144</f>
        <v>172.04</v>
      </c>
    </row>
    <row r="146" spans="1:16" ht="16.5" customHeight="1" x14ac:dyDescent="0.25">
      <c r="A146" s="39">
        <v>2</v>
      </c>
      <c r="B146" s="40">
        <v>5</v>
      </c>
      <c r="C146" s="41" t="s">
        <v>27</v>
      </c>
      <c r="D146" s="63" t="s">
        <v>32</v>
      </c>
      <c r="E146" s="64" t="s">
        <v>111</v>
      </c>
      <c r="F146" s="63">
        <v>70</v>
      </c>
      <c r="G146" s="63">
        <v>7.14</v>
      </c>
      <c r="H146" s="63">
        <v>8.08</v>
      </c>
      <c r="I146" s="63">
        <v>17.989999999999998</v>
      </c>
      <c r="J146" s="63">
        <v>173</v>
      </c>
      <c r="K146" s="65" t="s">
        <v>112</v>
      </c>
      <c r="L146" s="66">
        <v>6.07</v>
      </c>
      <c r="N146" s="38"/>
      <c r="O146" s="38"/>
      <c r="P146" s="38"/>
    </row>
    <row r="147" spans="1:16" ht="16.5" customHeight="1" x14ac:dyDescent="0.25">
      <c r="A147" s="24"/>
      <c r="B147" s="25"/>
      <c r="C147" s="26"/>
      <c r="D147" s="67" t="s">
        <v>34</v>
      </c>
      <c r="E147" s="68" t="s">
        <v>113</v>
      </c>
      <c r="F147" s="67">
        <v>110</v>
      </c>
      <c r="G147" s="67">
        <v>6.65</v>
      </c>
      <c r="H147" s="67">
        <v>7.37</v>
      </c>
      <c r="I147" s="67">
        <v>8.77</v>
      </c>
      <c r="J147" s="67">
        <v>129</v>
      </c>
      <c r="K147" s="69">
        <v>278</v>
      </c>
      <c r="L147" s="70">
        <v>38.56</v>
      </c>
      <c r="N147" s="38"/>
      <c r="O147" s="38"/>
      <c r="P147" s="38"/>
    </row>
    <row r="148" spans="1:16" ht="16.5" customHeight="1" x14ac:dyDescent="0.25">
      <c r="A148" s="24"/>
      <c r="B148" s="25"/>
      <c r="C148" s="26"/>
      <c r="D148" s="67" t="s">
        <v>51</v>
      </c>
      <c r="E148" s="68" t="s">
        <v>52</v>
      </c>
      <c r="F148" s="67">
        <v>150</v>
      </c>
      <c r="G148" s="67">
        <v>5.0999999999999996</v>
      </c>
      <c r="H148" s="67">
        <v>2.56</v>
      </c>
      <c r="I148" s="67">
        <v>33.01</v>
      </c>
      <c r="J148" s="67">
        <v>175</v>
      </c>
      <c r="K148" s="69">
        <v>203</v>
      </c>
      <c r="L148" s="70">
        <v>5.28</v>
      </c>
      <c r="N148" s="38"/>
      <c r="O148" s="38"/>
      <c r="P148" s="38"/>
    </row>
    <row r="149" spans="1:16" ht="16.5" customHeight="1" x14ac:dyDescent="0.25">
      <c r="A149" s="24"/>
      <c r="B149" s="25"/>
      <c r="C149" s="26"/>
      <c r="D149" s="67" t="s">
        <v>42</v>
      </c>
      <c r="E149" s="68" t="s">
        <v>53</v>
      </c>
      <c r="F149" s="67">
        <v>200</v>
      </c>
      <c r="G149" s="67">
        <v>0.19</v>
      </c>
      <c r="H149" s="67">
        <v>0.04</v>
      </c>
      <c r="I149" s="67">
        <v>13.66</v>
      </c>
      <c r="J149" s="67">
        <v>56</v>
      </c>
      <c r="K149" s="69">
        <v>430</v>
      </c>
      <c r="L149" s="70">
        <v>1.36</v>
      </c>
      <c r="N149" s="38"/>
      <c r="O149" s="38"/>
      <c r="P149" s="38"/>
    </row>
    <row r="150" spans="1:16" ht="16.5" customHeight="1" x14ac:dyDescent="0.25">
      <c r="A150" s="24"/>
      <c r="B150" s="25"/>
      <c r="C150" s="26"/>
      <c r="D150" s="67" t="s">
        <v>40</v>
      </c>
      <c r="E150" s="68" t="s">
        <v>41</v>
      </c>
      <c r="F150" s="67">
        <v>30</v>
      </c>
      <c r="G150" s="67">
        <v>3.4</v>
      </c>
      <c r="H150" s="67">
        <v>0.64</v>
      </c>
      <c r="I150" s="67">
        <v>14.8</v>
      </c>
      <c r="J150" s="67">
        <v>72</v>
      </c>
      <c r="K150" s="69">
        <v>108</v>
      </c>
      <c r="L150" s="70">
        <v>2.59</v>
      </c>
      <c r="N150" s="38"/>
      <c r="O150" s="38"/>
      <c r="P150" s="38"/>
    </row>
    <row r="151" spans="1:16" ht="16.5" customHeight="1" x14ac:dyDescent="0.25">
      <c r="A151" s="24"/>
      <c r="B151" s="25"/>
      <c r="C151" s="26"/>
      <c r="D151" s="67" t="s">
        <v>78</v>
      </c>
      <c r="E151" s="68" t="s">
        <v>79</v>
      </c>
      <c r="F151" s="67">
        <v>20</v>
      </c>
      <c r="G151" s="67">
        <v>0.1</v>
      </c>
      <c r="H151" s="67">
        <v>0</v>
      </c>
      <c r="I151" s="67">
        <v>13.76</v>
      </c>
      <c r="J151" s="67">
        <v>55</v>
      </c>
      <c r="K151" s="69">
        <v>113</v>
      </c>
      <c r="L151" s="70">
        <v>3.16</v>
      </c>
      <c r="N151" s="38"/>
      <c r="O151" s="38"/>
      <c r="P151" s="38"/>
    </row>
    <row r="152" spans="1:16" ht="16.5" customHeight="1" x14ac:dyDescent="0.25">
      <c r="A152" s="24"/>
      <c r="B152" s="25"/>
      <c r="C152" s="26"/>
      <c r="D152" s="67" t="s">
        <v>78</v>
      </c>
      <c r="E152" s="68" t="s">
        <v>114</v>
      </c>
      <c r="F152" s="67">
        <v>200</v>
      </c>
      <c r="G152" s="67">
        <v>2.9</v>
      </c>
      <c r="H152" s="67">
        <v>2.8</v>
      </c>
      <c r="I152" s="67">
        <v>10.56</v>
      </c>
      <c r="J152" s="67">
        <v>73</v>
      </c>
      <c r="K152" s="69">
        <v>402</v>
      </c>
      <c r="L152" s="70">
        <v>29</v>
      </c>
      <c r="N152" s="38"/>
      <c r="O152" s="38"/>
      <c r="P152" s="38"/>
    </row>
    <row r="153" spans="1:16" ht="16.5" customHeight="1" x14ac:dyDescent="0.25">
      <c r="A153" s="24"/>
      <c r="B153" s="25"/>
      <c r="C153" s="26"/>
      <c r="D153" s="27" t="s">
        <v>28</v>
      </c>
      <c r="E153" s="28"/>
      <c r="F153" s="29">
        <f>SUM(F146:F152)</f>
        <v>780</v>
      </c>
      <c r="G153" s="29">
        <f>SUM(G146:G152)</f>
        <v>25.48</v>
      </c>
      <c r="H153" s="29">
        <f>SUM(H146:H152)</f>
        <v>21.49</v>
      </c>
      <c r="I153" s="29">
        <f>SUM(I146:I152)</f>
        <v>112.55</v>
      </c>
      <c r="J153" s="29">
        <f>SUM(J146:J152)</f>
        <v>733</v>
      </c>
      <c r="K153" s="30"/>
      <c r="L153" s="31">
        <f>SUM(L146:L152)</f>
        <v>86.02</v>
      </c>
      <c r="N153" s="38"/>
      <c r="O153" s="38"/>
      <c r="P153" s="38"/>
    </row>
    <row r="154" spans="1:16" ht="16.5" customHeight="1" x14ac:dyDescent="0.25">
      <c r="A154" s="24">
        <f>A146</f>
        <v>2</v>
      </c>
      <c r="B154" s="25">
        <f>B146</f>
        <v>5</v>
      </c>
      <c r="C154" s="26" t="s">
        <v>29</v>
      </c>
      <c r="D154" s="67" t="s">
        <v>32</v>
      </c>
      <c r="E154" s="68" t="s">
        <v>33</v>
      </c>
      <c r="F154" s="67">
        <v>60</v>
      </c>
      <c r="G154" s="67">
        <v>1.57</v>
      </c>
      <c r="H154" s="67">
        <v>3.77</v>
      </c>
      <c r="I154" s="67">
        <v>5.63</v>
      </c>
      <c r="J154" s="67">
        <v>63</v>
      </c>
      <c r="K154" s="69">
        <v>69</v>
      </c>
      <c r="L154" s="70">
        <v>5.91</v>
      </c>
      <c r="N154" s="38"/>
      <c r="O154" s="38"/>
      <c r="P154" s="38"/>
    </row>
    <row r="155" spans="1:16" ht="16.5" customHeight="1" x14ac:dyDescent="0.25">
      <c r="A155" s="24"/>
      <c r="B155" s="25"/>
      <c r="C155" s="26"/>
      <c r="D155" s="67" t="s">
        <v>47</v>
      </c>
      <c r="E155" s="68" t="s">
        <v>115</v>
      </c>
      <c r="F155" s="67">
        <v>200</v>
      </c>
      <c r="G155" s="67">
        <v>10.26</v>
      </c>
      <c r="H155" s="67">
        <v>11.28</v>
      </c>
      <c r="I155" s="67">
        <v>6.99</v>
      </c>
      <c r="J155" s="67">
        <v>171</v>
      </c>
      <c r="K155" s="69">
        <v>96</v>
      </c>
      <c r="L155" s="70">
        <v>9.5399999999999991</v>
      </c>
      <c r="N155" s="38"/>
      <c r="O155" s="38"/>
      <c r="P155" s="38"/>
    </row>
    <row r="156" spans="1:16" ht="16.5" customHeight="1" x14ac:dyDescent="0.25">
      <c r="A156" s="24"/>
      <c r="B156" s="25"/>
      <c r="C156" s="26"/>
      <c r="D156" s="67" t="s">
        <v>49</v>
      </c>
      <c r="E156" s="68" t="s">
        <v>116</v>
      </c>
      <c r="F156" s="67">
        <v>90</v>
      </c>
      <c r="G156" s="67">
        <v>8.83</v>
      </c>
      <c r="H156" s="67">
        <v>2.02</v>
      </c>
      <c r="I156" s="67">
        <v>2.1800000000000002</v>
      </c>
      <c r="J156" s="67">
        <v>62</v>
      </c>
      <c r="K156" s="69">
        <v>277</v>
      </c>
      <c r="L156" s="70">
        <v>35.19</v>
      </c>
      <c r="N156" s="38"/>
      <c r="O156" s="38"/>
      <c r="P156" s="38"/>
    </row>
    <row r="157" spans="1:16" ht="16.5" customHeight="1" x14ac:dyDescent="0.25">
      <c r="A157" s="24"/>
      <c r="B157" s="25"/>
      <c r="C157" s="26"/>
      <c r="D157" s="67" t="s">
        <v>51</v>
      </c>
      <c r="E157" s="68" t="s">
        <v>65</v>
      </c>
      <c r="F157" s="67">
        <v>150</v>
      </c>
      <c r="G157" s="67">
        <v>3.34</v>
      </c>
      <c r="H157" s="67">
        <v>3.49</v>
      </c>
      <c r="I157" s="67">
        <v>22.11</v>
      </c>
      <c r="J157" s="67">
        <v>134</v>
      </c>
      <c r="K157" s="69">
        <v>312</v>
      </c>
      <c r="L157" s="70">
        <v>9.59</v>
      </c>
      <c r="N157" s="38"/>
      <c r="O157" s="38"/>
      <c r="P157" s="38"/>
    </row>
    <row r="158" spans="1:16" ht="16.5" customHeight="1" x14ac:dyDescent="0.25">
      <c r="A158" s="24"/>
      <c r="B158" s="25"/>
      <c r="C158" s="26"/>
      <c r="D158" s="67" t="s">
        <v>66</v>
      </c>
      <c r="E158" s="68" t="s">
        <v>117</v>
      </c>
      <c r="F158" s="67">
        <v>200</v>
      </c>
      <c r="G158" s="67">
        <v>0</v>
      </c>
      <c r="H158" s="67">
        <v>0</v>
      </c>
      <c r="I158" s="67">
        <v>18.16</v>
      </c>
      <c r="J158" s="67">
        <v>73</v>
      </c>
      <c r="K158" s="69">
        <v>412</v>
      </c>
      <c r="L158" s="70">
        <v>3.99</v>
      </c>
      <c r="N158" s="38"/>
      <c r="O158" s="38"/>
      <c r="P158" s="38"/>
    </row>
    <row r="159" spans="1:16" ht="16.5" customHeight="1" x14ac:dyDescent="0.25">
      <c r="A159" s="24"/>
      <c r="B159" s="25"/>
      <c r="C159" s="26"/>
      <c r="D159" s="67" t="s">
        <v>54</v>
      </c>
      <c r="E159" s="68" t="s">
        <v>55</v>
      </c>
      <c r="F159" s="67">
        <v>40</v>
      </c>
      <c r="G159" s="67">
        <v>3.08</v>
      </c>
      <c r="H159" s="67">
        <v>0.56000000000000005</v>
      </c>
      <c r="I159" s="67">
        <v>14.96</v>
      </c>
      <c r="J159" s="67">
        <v>81</v>
      </c>
      <c r="K159" s="69">
        <v>116</v>
      </c>
      <c r="L159" s="70">
        <v>1.69</v>
      </c>
      <c r="N159" s="38"/>
      <c r="O159" s="38"/>
      <c r="P159" s="38"/>
    </row>
    <row r="160" spans="1:16" ht="16.5" customHeight="1" x14ac:dyDescent="0.25">
      <c r="A160" s="24"/>
      <c r="B160" s="25"/>
      <c r="C160" s="26"/>
      <c r="D160" s="67" t="s">
        <v>44</v>
      </c>
      <c r="E160" s="68" t="s">
        <v>45</v>
      </c>
      <c r="F160" s="67">
        <v>157</v>
      </c>
      <c r="G160" s="67">
        <v>1.88</v>
      </c>
      <c r="H160" s="67">
        <v>0.63</v>
      </c>
      <c r="I160" s="67">
        <v>26.25</v>
      </c>
      <c r="J160" s="67">
        <v>120</v>
      </c>
      <c r="K160" s="69">
        <v>118</v>
      </c>
      <c r="L160" s="70">
        <v>20.11</v>
      </c>
      <c r="N160" s="38"/>
      <c r="O160" s="38"/>
      <c r="P160" s="38"/>
    </row>
    <row r="161" spans="1:18" ht="16.5" customHeight="1" x14ac:dyDescent="0.25">
      <c r="A161" s="24"/>
      <c r="B161" s="25"/>
      <c r="C161" s="26"/>
      <c r="D161" s="27" t="s">
        <v>28</v>
      </c>
      <c r="E161" s="28"/>
      <c r="F161" s="29">
        <f>SUM(F154:F160)</f>
        <v>897</v>
      </c>
      <c r="G161" s="29">
        <f>SUM(G154:G160)</f>
        <v>28.959999999999997</v>
      </c>
      <c r="H161" s="29">
        <f>SUM(H154:H160)</f>
        <v>21.75</v>
      </c>
      <c r="I161" s="29">
        <f>SUM(I154:I160)</f>
        <v>96.28</v>
      </c>
      <c r="J161" s="29">
        <f>SUM(J154:J160)</f>
        <v>704</v>
      </c>
      <c r="K161" s="30"/>
      <c r="L161" s="31">
        <f>SUM(L154:L160)</f>
        <v>86.02</v>
      </c>
      <c r="N161" s="38"/>
      <c r="O161" s="38"/>
      <c r="P161" s="38"/>
    </row>
    <row r="162" spans="1:18" s="38" customFormat="1" ht="16.5" customHeight="1" thickBot="1" x14ac:dyDescent="0.3">
      <c r="A162" s="42">
        <f>A146</f>
        <v>2</v>
      </c>
      <c r="B162" s="43">
        <f>B146</f>
        <v>5</v>
      </c>
      <c r="C162" s="73" t="s">
        <v>30</v>
      </c>
      <c r="D162" s="74"/>
      <c r="E162" s="44"/>
      <c r="F162" s="45">
        <f>F153+F161</f>
        <v>1677</v>
      </c>
      <c r="G162" s="45">
        <f>G153+G161</f>
        <v>54.44</v>
      </c>
      <c r="H162" s="45">
        <f>H153+H161</f>
        <v>43.239999999999995</v>
      </c>
      <c r="I162" s="45">
        <f>I153+I161</f>
        <v>208.82999999999998</v>
      </c>
      <c r="J162" s="45">
        <f>J153+J161</f>
        <v>1437</v>
      </c>
      <c r="K162" s="46"/>
      <c r="L162" s="47">
        <f>L153+L161</f>
        <v>172.04</v>
      </c>
      <c r="Q162" s="2"/>
      <c r="R162" s="2"/>
    </row>
    <row r="163" spans="1:18" s="38" customFormat="1" ht="16.5" customHeight="1" thickBot="1" x14ac:dyDescent="0.3">
      <c r="A163" s="50"/>
      <c r="B163" s="51"/>
      <c r="C163" s="75" t="s">
        <v>31</v>
      </c>
      <c r="D163" s="76"/>
      <c r="E163" s="77"/>
      <c r="F163" s="52">
        <f>(F22+F39+F52+F69+F84+F99+F116+F132+F145+F162)/(IF(F22=0,0,1)+IF(F39=0,0,1)+IF(F52=0,0,1)+IF(F69=0,0,1)+IF(F84=0,0,1)+IF(F99=0,0,1)+IF(F116=0,0,1)+IF(F132=0,0,1)+IF(F145=0,0,1)+IF(F162=0,0,1))</f>
        <v>1536.1</v>
      </c>
      <c r="G163" s="52">
        <f>(G22+G39+G52+G69+G84+G99+G116+G132+G145+G162)/(IF(G22=0,0,1)+IF(G39=0,0,1)+IF(G52=0,0,1)+IF(G69=0,0,1)+IF(G84=0,0,1)+IF(G99=0,0,1)+IF(G116=0,0,1)+IF(G132=0,0,1)+IF(G145=0,0,1)+IF(G162=0,0,1))</f>
        <v>73.471000000000004</v>
      </c>
      <c r="H163" s="52">
        <f>(H22+H39+H52+H69+H84+H99+H116+H132+H145+H162)/(IF(H22=0,0,1)+IF(H39=0,0,1)+IF(H52=0,0,1)+IF(H69=0,0,1)+IF(H84=0,0,1)+IF(H99=0,0,1)+IF(H116=0,0,1)+IF(H132=0,0,1)+IF(H145=0,0,1)+IF(H162=0,0,1))</f>
        <v>52.661000000000001</v>
      </c>
      <c r="I163" s="52">
        <f>(I22+I39+I52+I69+I84+I99+I116+I132+I145+I162)/(IF(I22=0,0,1)+IF(I39=0,0,1)+IF(I52=0,0,1)+IF(I69=0,0,1)+IF(I84=0,0,1)+IF(I99=0,0,1)+IF(I116=0,0,1)+IF(I132=0,0,1)+IF(I145=0,0,1)+IF(I162=0,0,1))</f>
        <v>184.36599999999999</v>
      </c>
      <c r="J163" s="52">
        <f>(J22+J39+J52+J69+J84+J99+J116+J132+J145+J162)/(IF(J22=0,0,1)+IF(J39=0,0,1)+IF(J52=0,0,1)+IF(J69=0,0,1)+IF(J84=0,0,1)+IF(J99=0,0,1)+IF(J116=0,0,1)+IF(J132=0,0,1)+IF(J145=0,0,1)+IF(J162=0,0,1))</f>
        <v>1490.5</v>
      </c>
      <c r="K163" s="53"/>
      <c r="L163" s="54">
        <f>(L22+L39+L52+L69+L84+L99+L116+L132+L145+L162)/(IF(L22=0,0,1)+IF(L39=0,0,1)+IF(L52=0,0,1)+IF(L69=0,0,1)+IF(L84=0,0,1)+IF(L99=0,0,1)+IF(L116=0,0,1)+IF(L132=0,0,1)+IF(L145=0,0,1)+IF(L162=0,0,1))</f>
        <v>172.04</v>
      </c>
    </row>
  </sheetData>
  <autoFilter ref="A5:L163"/>
  <mergeCells count="14">
    <mergeCell ref="C52:D52"/>
    <mergeCell ref="C1:E1"/>
    <mergeCell ref="H1:K1"/>
    <mergeCell ref="H2:K2"/>
    <mergeCell ref="C22:D22"/>
    <mergeCell ref="C39:D39"/>
    <mergeCell ref="C162:D162"/>
    <mergeCell ref="C163:E163"/>
    <mergeCell ref="C69:D69"/>
    <mergeCell ref="C84:D84"/>
    <mergeCell ref="C99:D99"/>
    <mergeCell ref="C116:D116"/>
    <mergeCell ref="C132:D132"/>
    <mergeCell ref="C145:D145"/>
  </mergeCells>
  <pageMargins left="0" right="0" top="0.55118110236220474" bottom="0" header="0.31496062992125984" footer="0.31496062992125984"/>
  <pageSetup paperSize="9" scale="82" fitToHeight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Типовое примерное 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АСОШ</cp:lastModifiedBy>
  <dcterms:created xsi:type="dcterms:W3CDTF">2024-04-27T06:50:42Z</dcterms:created>
  <dcterms:modified xsi:type="dcterms:W3CDTF">2024-04-29T06:27:11Z</dcterms:modified>
</cp:coreProperties>
</file>